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8475" windowHeight="4695" activeTab="0"/>
  </bookViews>
  <sheets>
    <sheet name="様式第1号" sheetId="1" r:id="rId1"/>
    <sheet name="様式第1号の2　（法人の場合、要提出）" sheetId="2" r:id="rId2"/>
    <sheet name="様式第2号" sheetId="3" r:id="rId3"/>
    <sheet name="様式第3号（※先に「様式第4号」の入力推奨）" sheetId="4" r:id="rId4"/>
    <sheet name="様式第4号" sheetId="5" r:id="rId5"/>
    <sheet name="様式第5号" sheetId="6" r:id="rId6"/>
    <sheet name="規則様式第3号" sheetId="7" r:id="rId7"/>
  </sheets>
  <definedNames>
    <definedName name="_xlfn.IFERROR" hidden="1">#NAME?</definedName>
    <definedName name="_xlnm.Print_Area" localSheetId="6">'規則様式第3号'!$A$1:$K$25</definedName>
    <definedName name="_xlnm.Print_Area" localSheetId="0">'様式第1号'!$A$1:$K$37</definedName>
    <definedName name="_xlnm.Print_Area" localSheetId="1">'様式第1号の2　（法人の場合、要提出）'!$A$1:$M$41</definedName>
    <definedName name="_xlnm.Print_Area" localSheetId="2">'様式第2号'!$A$1:$I$9</definedName>
    <definedName name="_xlnm.Print_Area" localSheetId="4">'様式第4号'!$A$1:$N$47</definedName>
  </definedNames>
  <calcPr fullCalcOnLoad="1"/>
</workbook>
</file>

<file path=xl/sharedStrings.xml><?xml version="1.0" encoding="utf-8"?>
<sst xmlns="http://schemas.openxmlformats.org/spreadsheetml/2006/main" count="562" uniqueCount="201">
  <si>
    <t>結核対策費所要額調</t>
  </si>
  <si>
    <t>差引額</t>
  </si>
  <si>
    <t>区分</t>
  </si>
  <si>
    <t>総事業費</t>
  </si>
  <si>
    <t>収入予定額</t>
  </si>
  <si>
    <t>補助基本額</t>
  </si>
  <si>
    <t>補助申請額（２／３）</t>
  </si>
  <si>
    <t>備考</t>
  </si>
  <si>
    <t>間接撮影費</t>
  </si>
  <si>
    <t>合計</t>
  </si>
  <si>
    <t>健康診断</t>
  </si>
  <si>
    <t>対象経費の
支出予定額</t>
  </si>
  <si>
    <t>直接撮影費</t>
  </si>
  <si>
    <t>　　　２　「補助申請額」は、「補助基本額」に２／３を乗じた額であり、1円未満の端数は切り捨てること。</t>
  </si>
  <si>
    <t>健康診断事業計画書</t>
  </si>
  <si>
    <t>様式第３号</t>
  </si>
  <si>
    <t>箇所数</t>
  </si>
  <si>
    <t>対象人員（A）</t>
  </si>
  <si>
    <t>受診人員（B）</t>
  </si>
  <si>
    <t>受診率（Ｂ） （A）</t>
  </si>
  <si>
    <t>合計</t>
  </si>
  <si>
    <t>備考</t>
  </si>
  <si>
    <t>間接撮影</t>
  </si>
  <si>
    <t>直接撮影</t>
  </si>
  <si>
    <t>保健所実施</t>
  </si>
  <si>
    <t>医療機関実施</t>
  </si>
  <si>
    <t>70mm</t>
  </si>
  <si>
    <t>100mm</t>
  </si>
  <si>
    <t>大学生</t>
  </si>
  <si>
    <t>ヶ所</t>
  </si>
  <si>
    <t>人</t>
  </si>
  <si>
    <t>％</t>
  </si>
  <si>
    <t>高校生</t>
  </si>
  <si>
    <t>その他学生生徒</t>
  </si>
  <si>
    <t>施設</t>
  </si>
  <si>
    <t>計（人員)</t>
  </si>
  <si>
    <t>補助基本単価</t>
  </si>
  <si>
    <t>円</t>
  </si>
  <si>
    <t>基準算定額</t>
  </si>
  <si>
    <t>支出予定額</t>
  </si>
  <si>
    <t>様式第４号</t>
  </si>
  <si>
    <t>結　核　対　策　費　支　出　計　画　書</t>
  </si>
  <si>
    <t>区　　分</t>
  </si>
  <si>
    <t>小　区　分</t>
  </si>
  <si>
    <t>支出予定月</t>
  </si>
  <si>
    <t>備　　考</t>
  </si>
  <si>
    <t>報酬</t>
  </si>
  <si>
    <t>年　　　月</t>
  </si>
  <si>
    <t>賃金</t>
  </si>
  <si>
    <t>報償費</t>
  </si>
  <si>
    <t>旅費</t>
  </si>
  <si>
    <t>需用費</t>
  </si>
  <si>
    <t>消耗品費</t>
  </si>
  <si>
    <t>燃料費</t>
  </si>
  <si>
    <t>食糧費</t>
  </si>
  <si>
    <t>印刷製本費</t>
  </si>
  <si>
    <t>光熱水費</t>
  </si>
  <si>
    <t>修繕料</t>
  </si>
  <si>
    <t>医薬材料費</t>
  </si>
  <si>
    <t>役務費</t>
  </si>
  <si>
    <t>通信運搬費</t>
  </si>
  <si>
    <t>広告料</t>
  </si>
  <si>
    <t>手数料</t>
  </si>
  <si>
    <t>損害保険料</t>
  </si>
  <si>
    <t>委託料</t>
  </si>
  <si>
    <t>使用料及び賃借料</t>
  </si>
  <si>
    <t>工事請負費</t>
  </si>
  <si>
    <t>備品購入費</t>
  </si>
  <si>
    <t>公課費</t>
  </si>
  <si>
    <t>計</t>
  </si>
  <si>
    <t>様式第1号</t>
  </si>
  <si>
    <t>補助金以外の経費負担の概要</t>
  </si>
  <si>
    <t>補助事業の経費のうち補助金によって賄われる部分以外の部分に関する事項</t>
  </si>
  <si>
    <t>負担者</t>
  </si>
  <si>
    <t>負担額</t>
  </si>
  <si>
    <t>負担方法</t>
  </si>
  <si>
    <t>感染症の予防及び感染症の患者に対する医療に関する法律第53条の2第1項による定期健康診断の実施日</t>
  </si>
  <si>
    <t>申請理由</t>
  </si>
  <si>
    <t>経理担当者</t>
  </si>
  <si>
    <t>添付書類</t>
  </si>
  <si>
    <t>補助金交付
申請額</t>
  </si>
  <si>
    <t>堺　市　長　様</t>
  </si>
  <si>
    <t>添えて申請します。</t>
  </si>
  <si>
    <t>申請人</t>
  </si>
  <si>
    <t>　所在地</t>
  </si>
  <si>
    <t>　団体名</t>
  </si>
  <si>
    <t>感染症の予防及び感染症の患者に対する医療に関する法律第60条第1項に基づく補助金</t>
  </si>
  <si>
    <t>担当課受付印</t>
  </si>
  <si>
    <t>　学校又は施設
　の所在地及び
　名称</t>
  </si>
  <si>
    <t>規則様式第3号</t>
  </si>
  <si>
    <t>収入</t>
  </si>
  <si>
    <t>収入の種類</t>
  </si>
  <si>
    <t>予算額</t>
  </si>
  <si>
    <t>内容説明（算出基礎等）</t>
  </si>
  <si>
    <t>収入合計</t>
  </si>
  <si>
    <t>支出</t>
  </si>
  <si>
    <t>項目</t>
  </si>
  <si>
    <t>支出合計</t>
  </si>
  <si>
    <t>団体名</t>
  </si>
  <si>
    <t>（単位　円）</t>
  </si>
  <si>
    <t>堺市結核対策費
補助金</t>
  </si>
  <si>
    <t>役員情報届出書</t>
  </si>
  <si>
    <t>申請人</t>
  </si>
  <si>
    <t>≪役員情報≫</t>
  </si>
  <si>
    <t>（ふりがな）</t>
  </si>
  <si>
    <t>役員等氏名：</t>
  </si>
  <si>
    <t>（</t>
  </si>
  <si>
    <t>）</t>
  </si>
  <si>
    <t>生年月日　 ：</t>
  </si>
  <si>
    <t>住　　　所　 ：</t>
  </si>
  <si>
    <t>　代表者職氏名</t>
  </si>
  <si>
    <t>≪変更の場合：理由≫</t>
  </si>
  <si>
    <t>（</t>
  </si>
  <si>
    <t>(注）１　「補助基本額」には、「差引額」、「対象経費の支出予定額」及び「交付基準による算定額」</t>
  </si>
  <si>
    <t>　　　　　の合計を比較して最も少ない額を記入すること。</t>
  </si>
  <si>
    <t>-</t>
  </si>
  <si>
    <t>-</t>
  </si>
  <si>
    <t>（単位　円）</t>
  </si>
  <si>
    <t>-</t>
  </si>
  <si>
    <t>交付基準による算定額</t>
  </si>
  <si>
    <t>-</t>
  </si>
  <si>
    <t>　代表者生年月日</t>
  </si>
  <si>
    <t>　代表者住所</t>
  </si>
  <si>
    <t>　（ふりがな）</t>
  </si>
  <si>
    <r>
      <t xml:space="preserve">職員手当
</t>
    </r>
    <r>
      <rPr>
        <sz val="9"/>
        <rFont val="ＭＳ Ｐ明朝"/>
        <family val="1"/>
      </rPr>
      <t>（特殊勤務手当）</t>
    </r>
  </si>
  <si>
    <r>
      <t>　　　　</t>
    </r>
    <r>
      <rPr>
        <b/>
        <sz val="14"/>
        <color indexed="10"/>
        <rFont val="ＭＳ Ｐ明朝"/>
        <family val="1"/>
      </rPr>
      <t>　　　　【記入例】</t>
    </r>
  </si>
  <si>
    <t>申請人</t>
  </si>
  <si>
    <t>大阪府堺市○区○○町１丁目２番３号</t>
  </si>
  <si>
    <t>　（ふりがな）</t>
  </si>
  <si>
    <t>がっこうほうじん○○がくえん</t>
  </si>
  <si>
    <t>学校法人○○学園</t>
  </si>
  <si>
    <t>りじちょう○○○○</t>
  </si>
  <si>
    <t>昭和○年○月○日</t>
  </si>
  <si>
    <t>大阪府○○市○○町１丁目１番１号</t>
  </si>
  <si>
    <t>　学校又は施設
　の所在地及び
　名称</t>
  </si>
  <si>
    <t>大阪府堺市○区○○町９丁目８番７号
○○○高等学校</t>
  </si>
  <si>
    <t>添えて申請します。</t>
  </si>
  <si>
    <t>感染症の予防及び感染症の患者に対する医療に関する法律第60条第1項に基づく補助金</t>
  </si>
  <si>
    <t>○○○　○○○</t>
  </si>
  <si>
    <t>担当課受付印</t>
  </si>
  <si>
    <t>（ふりがな）</t>
  </si>
  <si>
    <t>（</t>
  </si>
  <si>
    <t>　　　○○○　○○○</t>
  </si>
  <si>
    <t>）</t>
  </si>
  <si>
    <t>　　　大阪市○区○○○-○</t>
  </si>
  <si>
    <t>　　　昭和○年○月○日</t>
  </si>
  <si>
    <t>　　　堺市○区○○○-○</t>
  </si>
  <si>
    <t>※変更の都度、変更の内容及び理由を記載して提出してください。</t>
  </si>
  <si>
    <t>○授業料収入等による学校運営経費から充当
○利用者からのサービス利用料収入等による施設運営経費から充当　　　　　　　
　　　　　　　　　　　　　　　　　　　　　　　　等</t>
  </si>
  <si>
    <t>70mm</t>
  </si>
  <si>
    <t>100mm</t>
  </si>
  <si>
    <t>％</t>
  </si>
  <si>
    <t>-</t>
  </si>
  <si>
    <t>-</t>
  </si>
  <si>
    <t>-</t>
  </si>
  <si>
    <t>【記入例】</t>
  </si>
  <si>
    <t>【記入例】</t>
  </si>
  <si>
    <t>結核対策費所要額調</t>
  </si>
  <si>
    <t>区分</t>
  </si>
  <si>
    <t>総事業費</t>
  </si>
  <si>
    <t>収入予定額</t>
  </si>
  <si>
    <t>差引額</t>
  </si>
  <si>
    <t>補助基本額</t>
  </si>
  <si>
    <t>補助申請額（２／３）</t>
  </si>
  <si>
    <t>間接撮影費</t>
  </si>
  <si>
    <t xml:space="preserve">                        【記入例】</t>
  </si>
  <si>
    <t>団体名</t>
  </si>
  <si>
    <t>（単位　円）</t>
  </si>
  <si>
    <t>（単位　円）</t>
  </si>
  <si>
    <t>委託料</t>
  </si>
  <si>
    <t xml:space="preserve">検診料
（胸部X線　＠○○円×○人）
</t>
  </si>
  <si>
    <t>【記入例】</t>
  </si>
  <si>
    <t>【記入例】</t>
  </si>
  <si>
    <t>堺市結核対策費補助金事業について、次のとおり補助を受けたいので関係書類を</t>
  </si>
  <si>
    <t>　収支予算書（規則様式第３号）</t>
  </si>
  <si>
    <t>カメラ
ミラー</t>
  </si>
  <si>
    <t>カメラ
レンズ</t>
  </si>
  <si>
    <t>左のうち堺市
補助金充当額</t>
  </si>
  <si>
    <t>理事長　　○○　○○</t>
  </si>
  <si>
    <t>※は、それぞれ一致するものとする。</t>
  </si>
  <si>
    <t>令和　　　　年　　　　月　　　　日</t>
  </si>
  <si>
    <t>令和　　年度</t>
  </si>
  <si>
    <t>令和　　　　年　　　　月　　　　日</t>
  </si>
  <si>
    <t>令和　　年度　収支予算書</t>
  </si>
  <si>
    <t>授業料収入等による学校運営経費</t>
  </si>
  <si>
    <r>
      <t>　令和</t>
    </r>
    <r>
      <rPr>
        <b/>
        <sz val="11"/>
        <color indexed="10"/>
        <rFont val="ＭＳ Ｐ明朝"/>
        <family val="1"/>
      </rPr>
      <t>6</t>
    </r>
    <r>
      <rPr>
        <sz val="11"/>
        <rFont val="ＭＳ Ｐ明朝"/>
        <family val="1"/>
      </rPr>
      <t>年度堺市結核対策費補助金事業について、次のとおり補助を受けたいので関係書類を</t>
    </r>
  </si>
  <si>
    <r>
      <t>令和 6　</t>
    </r>
    <r>
      <rPr>
        <b/>
        <sz val="12"/>
        <color indexed="8"/>
        <rFont val="ＭＳ Ｐ明朝"/>
        <family val="1"/>
      </rPr>
      <t>年</t>
    </r>
    <r>
      <rPr>
        <b/>
        <sz val="12"/>
        <color indexed="10"/>
        <rFont val="ＭＳ Ｐ明朝"/>
        <family val="1"/>
      </rPr>
      <t>　６　月</t>
    </r>
  </si>
  <si>
    <r>
      <rPr>
        <sz val="14"/>
        <color indexed="8"/>
        <rFont val="ＭＳ Ｐ明朝"/>
        <family val="1"/>
      </rPr>
      <t>令和</t>
    </r>
    <r>
      <rPr>
        <b/>
        <sz val="14"/>
        <color indexed="10"/>
        <rFont val="ＭＳ Ｐ明朝"/>
        <family val="1"/>
      </rPr>
      <t>6</t>
    </r>
    <r>
      <rPr>
        <sz val="14"/>
        <rFont val="ＭＳ Ｐ明朝"/>
        <family val="1"/>
      </rPr>
      <t>年度　収支予算書</t>
    </r>
  </si>
  <si>
    <r>
      <t>堺市</t>
    </r>
    <r>
      <rPr>
        <sz val="14"/>
        <color indexed="10"/>
        <rFont val="ＭＳ Ｐ明朝"/>
        <family val="1"/>
      </rPr>
      <t>結核対策費</t>
    </r>
    <r>
      <rPr>
        <sz val="14"/>
        <rFont val="ＭＳ Ｐ明朝"/>
        <family val="1"/>
      </rPr>
      <t>補助金交付申請書</t>
    </r>
  </si>
  <si>
    <t>　結核対策費所要額調（様式第３号）</t>
  </si>
  <si>
    <t>　補助金以外の経費負担の概要（様式第２号）</t>
  </si>
  <si>
    <t>　健康診断事業計画書（様式第４号）</t>
  </si>
  <si>
    <t>　結核対策費支出計画書（様式第５号）</t>
  </si>
  <si>
    <t>様式第2号</t>
  </si>
  <si>
    <t>様式第５号</t>
  </si>
  <si>
    <t>堺市結核対策費補助金交付申請書</t>
  </si>
  <si>
    <t>様式第1号の2</t>
  </si>
  <si>
    <t>　役員情報届出書（様式第１号の２）</t>
  </si>
  <si>
    <t>　堺市結核対策費補助金交付要綱第6条の規定により、補助金の交付申請を行うに当たり、次のとおり役員情報を届け出ます。なお、記載内容に変更が生じた場合は、変更の内容及び理由を記載し、その都度、速やかに届け出ます。</t>
  </si>
  <si>
    <t>堺　市　長　　　様</t>
  </si>
  <si>
    <t>　堺市結核対策費補助金交付要綱第6条の規定により、補助金の交付申請を行うに当たり、次のとおり役員情報を届け出ます。なお、記載内容に変更が生じた場合は、変更の内容及び理由を記載し、その都度、速やかに届け出ます。</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</si>
</sst>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 numFmtId="181" formatCode="#,##0_ ;[Red]\-#,##0\ "/>
    <numFmt numFmtId="182" formatCode="&quot;¥&quot;#,##0_);\(&quot;¥&quot;#,##0\)"/>
    <numFmt numFmtId="183" formatCode="#,##0_);[Red]\(#,##0\)"/>
    <numFmt numFmtId="184" formatCode="&quot;¥&quot;#,##0_);[Red]\(&quot;¥&quot;#,##0\)"/>
    <numFmt numFmtId="185" formatCode="0_ "/>
    <numFmt numFmtId="186" formatCode="0.0%"/>
    <numFmt numFmtId="187" formatCode="0.0000000000%"/>
    <numFmt numFmtId="188" formatCode="#,##0.00_ ;[Red]\-#,##0.00\ "/>
    <numFmt numFmtId="189" formatCode="0.00_ "/>
    <numFmt numFmtId="190" formatCode="\※\ &quot;¥&quot;"/>
    <numFmt numFmtId="191" formatCode="\※\ &quot;¥&quot;###,###"/>
    <numFmt numFmtId="192" formatCode="[$]ggge&quot;年&quot;m&quot;月&quot;d&quot;日&quot;;@"/>
    <numFmt numFmtId="193" formatCode="[$-411]gge&quot;年&quot;m&quot;月&quot;d&quot;日&quot;;@"/>
    <numFmt numFmtId="194" formatCode="[$]gge&quot;年&quot;m&quot;月&quot;d&quot;日&quot;;@"/>
    <numFmt numFmtId="195" formatCode="[$]ggge&quot;年&quot;m&quot;月&quot;d&quot;日&quot;;@"/>
    <numFmt numFmtId="196" formatCode="[$]gge&quot;年&quot;m&quot;月&quot;d&quot;日&quot;;@"/>
  </numFmts>
  <fonts count="92">
    <font>
      <sz val="11"/>
      <name val="ＭＳ Ｐゴシック"/>
      <family val="3"/>
    </font>
    <font>
      <sz val="6"/>
      <name val="ＭＳ Ｐゴシック"/>
      <family val="3"/>
    </font>
    <font>
      <sz val="11"/>
      <name val="ＭＳ Ｐ明朝"/>
      <family val="1"/>
    </font>
    <font>
      <sz val="22"/>
      <name val="ＭＳ Ｐ明朝"/>
      <family val="1"/>
    </font>
    <font>
      <sz val="9"/>
      <name val="ＭＳ Ｐ明朝"/>
      <family val="1"/>
    </font>
    <font>
      <sz val="8"/>
      <name val="ＭＳ Ｐ明朝"/>
      <family val="1"/>
    </font>
    <font>
      <sz val="7"/>
      <name val="ＭＳ Ｐ明朝"/>
      <family val="1"/>
    </font>
    <font>
      <sz val="6"/>
      <name val="ＭＳ Ｐ明朝"/>
      <family val="1"/>
    </font>
    <font>
      <sz val="14"/>
      <name val="ＭＳ Ｐ明朝"/>
      <family val="1"/>
    </font>
    <font>
      <sz val="10.5"/>
      <name val="ＭＳ Ｐ明朝"/>
      <family val="1"/>
    </font>
    <font>
      <sz val="16"/>
      <name val="ＭＳ Ｐ明朝"/>
      <family val="1"/>
    </font>
    <font>
      <sz val="12"/>
      <name val="ＭＳ Ｐ明朝"/>
      <family val="1"/>
    </font>
    <font>
      <sz val="10"/>
      <name val="ＭＳ Ｐ明朝"/>
      <family val="1"/>
    </font>
    <font>
      <b/>
      <sz val="14"/>
      <color indexed="10"/>
      <name val="ＭＳ Ｐ明朝"/>
      <family val="1"/>
    </font>
    <font>
      <b/>
      <sz val="12"/>
      <color indexed="8"/>
      <name val="ＭＳ Ｐ明朝"/>
      <family val="1"/>
    </font>
    <font>
      <b/>
      <sz val="12"/>
      <color indexed="10"/>
      <name val="ＭＳ Ｐ明朝"/>
      <family val="1"/>
    </font>
    <font>
      <sz val="14"/>
      <color indexed="8"/>
      <name val="ＭＳ Ｐ明朝"/>
      <family val="1"/>
    </font>
    <font>
      <b/>
      <sz val="11"/>
      <color indexed="10"/>
      <name val="ＭＳ Ｐ明朝"/>
      <family val="1"/>
    </font>
    <font>
      <sz val="14"/>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color indexed="10"/>
      <name val="ＭＳ Ｐ明朝"/>
      <family val="1"/>
    </font>
    <font>
      <b/>
      <sz val="8"/>
      <color indexed="10"/>
      <name val="ＭＳ Ｐ明朝"/>
      <family val="1"/>
    </font>
    <font>
      <b/>
      <sz val="16"/>
      <color indexed="10"/>
      <name val="ＭＳ Ｐ明朝"/>
      <family val="1"/>
    </font>
    <font>
      <sz val="11"/>
      <color indexed="8"/>
      <name val="ＭＳ Ｐ明朝"/>
      <family val="1"/>
    </font>
    <font>
      <sz val="10"/>
      <color indexed="8"/>
      <name val="ＭＳ Ｐ明朝"/>
      <family val="1"/>
    </font>
    <font>
      <sz val="9"/>
      <color indexed="8"/>
      <name val="ＭＳ Ｐ明朝"/>
      <family val="1"/>
    </font>
    <font>
      <sz val="8"/>
      <color indexed="8"/>
      <name val="ＭＳ Ｐ明朝"/>
      <family val="1"/>
    </font>
    <font>
      <sz val="10.5"/>
      <color indexed="8"/>
      <name val="ＭＳ Ｐ明朝"/>
      <family val="1"/>
    </font>
    <font>
      <b/>
      <sz val="18"/>
      <color indexed="10"/>
      <name val="ＭＳ Ｐ明朝"/>
      <family val="1"/>
    </font>
    <font>
      <sz val="10.5"/>
      <color indexed="10"/>
      <name val="ＭＳ ゴシック"/>
      <family val="3"/>
    </font>
    <font>
      <sz val="10.5"/>
      <color indexed="10"/>
      <name val="Times New Roman"/>
      <family val="1"/>
    </font>
    <font>
      <sz val="10.5"/>
      <color indexed="10"/>
      <name val="ＭＳ 明朝"/>
      <family val="1"/>
    </font>
    <font>
      <b/>
      <sz val="9"/>
      <color indexed="10"/>
      <name val="ＭＳ Ｐゴシック"/>
      <family val="3"/>
    </font>
    <font>
      <b/>
      <sz val="9"/>
      <color indexed="10"/>
      <name val="Calibri"/>
      <family val="2"/>
    </font>
    <font>
      <sz val="9"/>
      <color indexed="8"/>
      <name val="ＭＳ Ｐゴシック"/>
      <family val="3"/>
    </font>
    <font>
      <sz val="9"/>
      <color indexed="8"/>
      <name val="Calibri"/>
      <family val="2"/>
    </font>
    <font>
      <b/>
      <u val="single"/>
      <sz val="9"/>
      <color indexed="10"/>
      <name val="ＭＳ Ｐゴシック"/>
      <family val="3"/>
    </font>
    <font>
      <b/>
      <sz val="11"/>
      <color indexed="10"/>
      <name val="ＭＳ Ｐゴシック"/>
      <family val="3"/>
    </font>
    <font>
      <sz val="11"/>
      <color indexed="8"/>
      <name val="Calibri"/>
      <family val="2"/>
    </font>
    <font>
      <sz val="9"/>
      <color indexed="10"/>
      <name val="Calibri"/>
      <family val="2"/>
    </font>
    <font>
      <b/>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rgb="FFFF0000"/>
      <name val="ＭＳ Ｐ明朝"/>
      <family val="1"/>
    </font>
    <font>
      <b/>
      <sz val="10"/>
      <color rgb="FFFF0000"/>
      <name val="ＭＳ Ｐ明朝"/>
      <family val="1"/>
    </font>
    <font>
      <b/>
      <sz val="8"/>
      <color rgb="FFFF0000"/>
      <name val="ＭＳ Ｐ明朝"/>
      <family val="1"/>
    </font>
    <font>
      <b/>
      <sz val="16"/>
      <color rgb="FFFF0000"/>
      <name val="ＭＳ Ｐ明朝"/>
      <family val="1"/>
    </font>
    <font>
      <b/>
      <sz val="11"/>
      <color rgb="FFFF0000"/>
      <name val="ＭＳ Ｐ明朝"/>
      <family val="1"/>
    </font>
    <font>
      <b/>
      <sz val="12"/>
      <color rgb="FFFF0000"/>
      <name val="ＭＳ Ｐ明朝"/>
      <family val="1"/>
    </font>
    <font>
      <sz val="11"/>
      <color theme="1"/>
      <name val="ＭＳ Ｐ明朝"/>
      <family val="1"/>
    </font>
    <font>
      <sz val="10"/>
      <color theme="1"/>
      <name val="ＭＳ Ｐ明朝"/>
      <family val="1"/>
    </font>
    <font>
      <sz val="9"/>
      <color theme="1"/>
      <name val="ＭＳ Ｐ明朝"/>
      <family val="1"/>
    </font>
    <font>
      <sz val="8"/>
      <color theme="1"/>
      <name val="ＭＳ Ｐ明朝"/>
      <family val="1"/>
    </font>
    <font>
      <sz val="10.5"/>
      <color theme="1"/>
      <name val="ＭＳ Ｐ明朝"/>
      <family val="1"/>
    </font>
    <font>
      <sz val="14"/>
      <color theme="1"/>
      <name val="ＭＳ Ｐ明朝"/>
      <family val="1"/>
    </font>
    <font>
      <b/>
      <sz val="18"/>
      <color rgb="FFFF0000"/>
      <name val="ＭＳ Ｐ明朝"/>
      <family val="1"/>
    </font>
    <font>
      <b/>
      <sz val="14"/>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34999001026153564"/>
        <bgColor indexed="64"/>
      </patternFill>
    </fill>
    <fill>
      <patternFill patternType="solid">
        <fgColor theme="0" tint="-0.3499799966812134"/>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color indexed="63"/>
      </right>
      <top>
        <color indexed="63"/>
      </top>
      <bottom>
        <color indexed="63"/>
      </bottom>
    </border>
    <border>
      <left>
        <color indexed="63"/>
      </left>
      <right style="thin"/>
      <top>
        <color indexed="63"/>
      </top>
      <bottom>
        <color indexed="63"/>
      </bottom>
    </border>
    <border diagonalUp="1">
      <left style="thin"/>
      <right style="thin"/>
      <top style="thin"/>
      <bottom style="thin"/>
      <diagonal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diagonalUp="1">
      <left style="thin"/>
      <right style="thin"/>
      <top>
        <color indexed="63"/>
      </top>
      <bottom style="thin"/>
      <diagonal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diagonalUp="1">
      <left style="thin"/>
      <right style="thin"/>
      <top style="thin"/>
      <bottom>
        <color indexed="63"/>
      </bottom>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76" fillId="0" borderId="0" applyNumberFormat="0" applyFill="0" applyBorder="0" applyAlignment="0" applyProtection="0"/>
    <xf numFmtId="0" fontId="77" fillId="32" borderId="0" applyNumberFormat="0" applyBorder="0" applyAlignment="0" applyProtection="0"/>
  </cellStyleXfs>
  <cellXfs count="417">
    <xf numFmtId="0" fontId="0" fillId="0" borderId="0" xfId="0" applyAlignment="1">
      <alignment/>
    </xf>
    <xf numFmtId="0" fontId="2" fillId="0" borderId="0" xfId="0" applyFont="1" applyAlignment="1">
      <alignment horizontal="distributed" vertical="distributed"/>
    </xf>
    <xf numFmtId="0" fontId="2" fillId="0" borderId="10" xfId="0" applyFont="1" applyBorder="1" applyAlignment="1">
      <alignment horizontal="distributed" vertical="center"/>
    </xf>
    <xf numFmtId="0" fontId="2" fillId="0" borderId="0" xfId="0" applyFont="1" applyAlignment="1">
      <alignment horizontal="distributed" vertical="center"/>
    </xf>
    <xf numFmtId="0" fontId="2" fillId="0" borderId="0" xfId="0" applyFont="1" applyAlignment="1">
      <alignment vertical="distributed"/>
    </xf>
    <xf numFmtId="0" fontId="2" fillId="0" borderId="10" xfId="0" applyFont="1" applyBorder="1" applyAlignment="1">
      <alignment horizontal="distributed" vertical="center" wrapText="1"/>
    </xf>
    <xf numFmtId="176" fontId="2" fillId="0" borderId="0" xfId="0" applyNumberFormat="1" applyFont="1" applyAlignment="1">
      <alignment horizontal="distributed" vertical="center"/>
    </xf>
    <xf numFmtId="176" fontId="2" fillId="0" borderId="0" xfId="0" applyNumberFormat="1" applyFont="1" applyFill="1" applyAlignment="1">
      <alignment horizontal="distributed" vertical="center"/>
    </xf>
    <xf numFmtId="176" fontId="2" fillId="0" borderId="10" xfId="0" applyNumberFormat="1" applyFont="1" applyBorder="1" applyAlignment="1">
      <alignment horizontal="distributed" vertical="center"/>
    </xf>
    <xf numFmtId="176" fontId="4" fillId="0" borderId="0" xfId="0" applyNumberFormat="1" applyFont="1" applyAlignment="1">
      <alignment horizontal="right" vertical="top"/>
    </xf>
    <xf numFmtId="176" fontId="2" fillId="0" borderId="11" xfId="0" applyNumberFormat="1" applyFont="1" applyBorder="1" applyAlignment="1">
      <alignment horizontal="distributed" vertical="center"/>
    </xf>
    <xf numFmtId="176" fontId="2" fillId="0" borderId="10" xfId="0" applyNumberFormat="1" applyFont="1" applyFill="1" applyBorder="1" applyAlignment="1">
      <alignment horizontal="distributed" vertical="center"/>
    </xf>
    <xf numFmtId="0" fontId="2" fillId="0" borderId="0" xfId="0" applyFont="1" applyAlignment="1">
      <alignment vertical="center"/>
    </xf>
    <xf numFmtId="0" fontId="2" fillId="0" borderId="0" xfId="0" applyFont="1" applyAlignment="1">
      <alignment horizontal="right" vertical="center"/>
    </xf>
    <xf numFmtId="0" fontId="2" fillId="0" borderId="12" xfId="0" applyFont="1" applyBorder="1" applyAlignment="1">
      <alignment vertical="center"/>
    </xf>
    <xf numFmtId="0" fontId="2" fillId="0" borderId="10" xfId="0" applyFont="1" applyBorder="1" applyAlignment="1">
      <alignment vertical="center"/>
    </xf>
    <xf numFmtId="0" fontId="2" fillId="0" borderId="0" xfId="0" applyFont="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horizontal="righ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9" xfId="0" applyFont="1" applyBorder="1" applyAlignment="1">
      <alignment horizontal="center" vertical="center"/>
    </xf>
    <xf numFmtId="0" fontId="2" fillId="0" borderId="20" xfId="0" applyFont="1" applyBorder="1" applyAlignment="1">
      <alignment vertical="center"/>
    </xf>
    <xf numFmtId="0" fontId="2" fillId="0" borderId="1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vertical="center" wrapText="1" shrinkToFit="1"/>
    </xf>
    <xf numFmtId="0" fontId="2" fillId="0" borderId="10" xfId="0" applyFont="1" applyBorder="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vertical="center"/>
    </xf>
    <xf numFmtId="0" fontId="8" fillId="0" borderId="10" xfId="0" applyFont="1" applyBorder="1" applyAlignment="1">
      <alignment horizontal="center" vertical="center"/>
    </xf>
    <xf numFmtId="0" fontId="2" fillId="0" borderId="10" xfId="0" applyFont="1" applyBorder="1" applyAlignment="1">
      <alignment horizontal="distributed" vertical="center"/>
    </xf>
    <xf numFmtId="0" fontId="11" fillId="0" borderId="10" xfId="0" applyFont="1" applyBorder="1" applyAlignment="1">
      <alignment horizontal="right" vertical="center"/>
    </xf>
    <xf numFmtId="0" fontId="2" fillId="0" borderId="10" xfId="0" applyFont="1" applyBorder="1" applyAlignment="1">
      <alignment horizontal="distributed" vertical="center" wrapText="1"/>
    </xf>
    <xf numFmtId="0" fontId="5" fillId="0" borderId="10" xfId="0" applyFont="1" applyBorder="1" applyAlignment="1">
      <alignment horizontal="distributed" vertical="center"/>
    </xf>
    <xf numFmtId="0" fontId="2" fillId="0" borderId="0" xfId="0" applyFont="1" applyAlignment="1">
      <alignment horizontal="left" vertical="center" wrapText="1" shrinkToFit="1"/>
    </xf>
    <xf numFmtId="0" fontId="2" fillId="0" borderId="23" xfId="0" applyFont="1" applyBorder="1" applyAlignment="1">
      <alignment horizontal="distributed" vertical="center"/>
    </xf>
    <xf numFmtId="5" fontId="2" fillId="0" borderId="10" xfId="0" applyNumberFormat="1" applyFont="1" applyBorder="1" applyAlignment="1">
      <alignment horizontal="distributed" vertical="center"/>
    </xf>
    <xf numFmtId="176" fontId="2" fillId="0" borderId="23" xfId="0" applyNumberFormat="1" applyFont="1" applyFill="1" applyBorder="1" applyAlignment="1">
      <alignment horizontal="right" vertical="center"/>
    </xf>
    <xf numFmtId="0" fontId="11" fillId="0" borderId="0" xfId="0" applyFont="1" applyAlignment="1">
      <alignment vertical="center"/>
    </xf>
    <xf numFmtId="0" fontId="2" fillId="0" borderId="0" xfId="0" applyFont="1" applyBorder="1" applyAlignment="1">
      <alignment horizontal="left" vertical="center" wrapText="1" shrinkToFit="1"/>
    </xf>
    <xf numFmtId="184" fontId="2" fillId="0" borderId="10" xfId="0" applyNumberFormat="1" applyFont="1" applyBorder="1" applyAlignment="1">
      <alignment vertical="center" wrapText="1" shrinkToFit="1"/>
    </xf>
    <xf numFmtId="0" fontId="2" fillId="0" borderId="0" xfId="0" applyFont="1" applyAlignment="1" applyProtection="1">
      <alignment vertical="center"/>
      <protection/>
    </xf>
    <xf numFmtId="176" fontId="2" fillId="0" borderId="24" xfId="0" applyNumberFormat="1" applyFont="1" applyFill="1" applyBorder="1" applyAlignment="1">
      <alignment horizontal="distributed" vertical="center"/>
    </xf>
    <xf numFmtId="5" fontId="2" fillId="0" borderId="11" xfId="0" applyNumberFormat="1" applyFont="1" applyFill="1" applyBorder="1" applyAlignment="1">
      <alignment horizontal="right" vertical="center"/>
    </xf>
    <xf numFmtId="176" fontId="5" fillId="0" borderId="10" xfId="0" applyNumberFormat="1" applyFont="1" applyFill="1" applyBorder="1" applyAlignment="1">
      <alignment horizontal="distributed" vertical="center"/>
    </xf>
    <xf numFmtId="176" fontId="5" fillId="0" borderId="10" xfId="0" applyNumberFormat="1" applyFont="1" applyFill="1" applyBorder="1" applyAlignment="1">
      <alignment vertical="center"/>
    </xf>
    <xf numFmtId="176" fontId="6" fillId="0" borderId="24" xfId="0" applyNumberFormat="1" applyFont="1" applyFill="1" applyBorder="1" applyAlignment="1">
      <alignment horizontal="distributed" vertical="center"/>
    </xf>
    <xf numFmtId="176" fontId="7" fillId="0" borderId="24" xfId="0" applyNumberFormat="1" applyFont="1" applyFill="1" applyBorder="1" applyAlignment="1">
      <alignment horizontal="distributed" vertical="center"/>
    </xf>
    <xf numFmtId="176" fontId="4" fillId="0" borderId="24" xfId="0" applyNumberFormat="1" applyFont="1" applyFill="1" applyBorder="1" applyAlignment="1">
      <alignment horizontal="right" vertical="center"/>
    </xf>
    <xf numFmtId="186" fontId="2" fillId="0" borderId="11" xfId="0" applyNumberFormat="1" applyFont="1" applyFill="1" applyBorder="1" applyAlignment="1">
      <alignment horizontal="right" vertical="center"/>
    </xf>
    <xf numFmtId="5" fontId="2" fillId="0" borderId="24" xfId="0" applyNumberFormat="1" applyFont="1" applyFill="1" applyBorder="1" applyAlignment="1">
      <alignment horizontal="right" vertical="center"/>
    </xf>
    <xf numFmtId="176" fontId="2" fillId="0" borderId="11" xfId="0" applyNumberFormat="1" applyFont="1" applyFill="1" applyBorder="1" applyAlignment="1">
      <alignment horizontal="distributed" vertical="center"/>
    </xf>
    <xf numFmtId="5" fontId="2" fillId="0" borderId="25" xfId="0" applyNumberFormat="1" applyFont="1" applyFill="1" applyBorder="1" applyAlignment="1">
      <alignment horizontal="right" vertical="center"/>
    </xf>
    <xf numFmtId="176" fontId="2" fillId="0" borderId="25" xfId="0" applyNumberFormat="1" applyFont="1" applyFill="1" applyBorder="1" applyAlignment="1">
      <alignment horizontal="right" vertical="center"/>
    </xf>
    <xf numFmtId="176" fontId="2" fillId="0" borderId="25" xfId="0" applyNumberFormat="1" applyFont="1" applyFill="1" applyBorder="1" applyAlignment="1">
      <alignment horizontal="distributed" vertical="center"/>
    </xf>
    <xf numFmtId="176" fontId="2" fillId="0" borderId="24" xfId="0" applyNumberFormat="1" applyFont="1" applyFill="1" applyBorder="1" applyAlignment="1">
      <alignment horizontal="right" vertical="center"/>
    </xf>
    <xf numFmtId="5" fontId="2" fillId="0" borderId="11" xfId="0" applyNumberFormat="1" applyFont="1" applyFill="1" applyBorder="1" applyAlignment="1">
      <alignment horizontal="right" vertical="center"/>
    </xf>
    <xf numFmtId="0" fontId="2" fillId="0" borderId="10" xfId="0" applyFont="1" applyBorder="1" applyAlignment="1" applyProtection="1">
      <alignment vertical="center"/>
      <protection locked="0"/>
    </xf>
    <xf numFmtId="0" fontId="2" fillId="0" borderId="0" xfId="0" applyFont="1" applyAlignment="1" applyProtection="1">
      <alignment horizontal="right" vertical="center"/>
      <protection/>
    </xf>
    <xf numFmtId="0" fontId="2" fillId="0" borderId="0" xfId="0" applyFont="1" applyBorder="1" applyAlignment="1">
      <alignment horizontal="left" vertical="center"/>
    </xf>
    <xf numFmtId="0" fontId="12" fillId="0" borderId="0" xfId="0" applyFont="1" applyAlignment="1">
      <alignment horizontal="left" vertical="center" wrapText="1" shrinkToFit="1"/>
    </xf>
    <xf numFmtId="5" fontId="2" fillId="0" borderId="10" xfId="0" applyNumberFormat="1" applyFont="1" applyBorder="1" applyAlignment="1" applyProtection="1">
      <alignment horizontal="distributed" vertical="center"/>
      <protection/>
    </xf>
    <xf numFmtId="0" fontId="12" fillId="0" borderId="0" xfId="0" applyFont="1" applyAlignment="1" applyProtection="1">
      <alignment horizontal="left" vertical="center" wrapText="1" shrinkToFit="1"/>
      <protection/>
    </xf>
    <xf numFmtId="181" fontId="2" fillId="0" borderId="11" xfId="0" applyNumberFormat="1" applyFont="1" applyFill="1" applyBorder="1" applyAlignment="1" applyProtection="1">
      <alignment horizontal="right" vertical="center"/>
      <protection/>
    </xf>
    <xf numFmtId="181" fontId="2" fillId="0" borderId="10" xfId="0" applyNumberFormat="1" applyFont="1" applyFill="1" applyBorder="1" applyAlignment="1" applyProtection="1">
      <alignment horizontal="right" vertical="center"/>
      <protection/>
    </xf>
    <xf numFmtId="5" fontId="2" fillId="0" borderId="26" xfId="0" applyNumberFormat="1" applyFont="1" applyBorder="1" applyAlignment="1" applyProtection="1">
      <alignment horizontal="center" vertical="center"/>
      <protection/>
    </xf>
    <xf numFmtId="0" fontId="2" fillId="0" borderId="0" xfId="0" applyFont="1" applyAlignment="1" applyProtection="1">
      <alignment horizontal="left" vertical="center" wrapText="1" shrinkToFit="1"/>
      <protection/>
    </xf>
    <xf numFmtId="0" fontId="2" fillId="0" borderId="25" xfId="0" applyFont="1" applyBorder="1" applyAlignment="1" applyProtection="1">
      <alignment horizontal="left" vertical="center" wrapText="1" shrinkToFit="1"/>
      <protection/>
    </xf>
    <xf numFmtId="0" fontId="2" fillId="0" borderId="10" xfId="0" applyFont="1" applyBorder="1" applyAlignment="1" applyProtection="1">
      <alignment horizontal="distributed" vertical="center" wrapText="1"/>
      <protection/>
    </xf>
    <xf numFmtId="181" fontId="2" fillId="0" borderId="11" xfId="0" applyNumberFormat="1" applyFont="1" applyFill="1" applyBorder="1" applyAlignment="1">
      <alignment horizontal="right" vertical="center"/>
    </xf>
    <xf numFmtId="176" fontId="2" fillId="0" borderId="27" xfId="0" applyNumberFormat="1" applyFont="1" applyFill="1" applyBorder="1" applyAlignment="1">
      <alignment horizontal="right" vertical="center"/>
    </xf>
    <xf numFmtId="182" fontId="2" fillId="0" borderId="25" xfId="0" applyNumberFormat="1" applyFont="1" applyFill="1" applyBorder="1" applyAlignment="1">
      <alignment vertical="center"/>
    </xf>
    <xf numFmtId="5" fontId="2" fillId="12" borderId="10" xfId="0" applyNumberFormat="1" applyFont="1" applyFill="1" applyBorder="1" applyAlignment="1" applyProtection="1">
      <alignment horizontal="distributed" vertical="center"/>
      <protection locked="0"/>
    </xf>
    <xf numFmtId="0" fontId="2" fillId="12" borderId="10" xfId="0" applyFont="1" applyFill="1" applyBorder="1" applyAlignment="1" applyProtection="1">
      <alignment horizontal="distributed" vertical="center" wrapText="1"/>
      <protection locked="0"/>
    </xf>
    <xf numFmtId="176" fontId="2" fillId="12" borderId="11" xfId="0" applyNumberFormat="1" applyFont="1" applyFill="1" applyBorder="1" applyAlignment="1" applyProtection="1">
      <alignment horizontal="right" vertical="center"/>
      <protection locked="0"/>
    </xf>
    <xf numFmtId="181" fontId="2" fillId="12" borderId="11" xfId="0" applyNumberFormat="1" applyFont="1" applyFill="1" applyBorder="1" applyAlignment="1" applyProtection="1">
      <alignment horizontal="right" vertical="center"/>
      <protection locked="0"/>
    </xf>
    <xf numFmtId="176" fontId="2" fillId="12" borderId="10" xfId="0" applyNumberFormat="1" applyFont="1" applyFill="1" applyBorder="1" applyAlignment="1" applyProtection="1">
      <alignment horizontal="right" vertical="center"/>
      <protection locked="0"/>
    </xf>
    <xf numFmtId="181" fontId="2" fillId="12" borderId="10" xfId="0" applyNumberFormat="1" applyFont="1" applyFill="1" applyBorder="1" applyAlignment="1" applyProtection="1">
      <alignment horizontal="right" vertical="center"/>
      <protection locked="0"/>
    </xf>
    <xf numFmtId="176" fontId="2" fillId="12" borderId="10" xfId="0" applyNumberFormat="1" applyFont="1" applyFill="1" applyBorder="1" applyAlignment="1" applyProtection="1">
      <alignment horizontal="distributed" vertical="center"/>
      <protection locked="0"/>
    </xf>
    <xf numFmtId="176" fontId="2" fillId="12" borderId="11" xfId="0" applyNumberFormat="1" applyFont="1" applyFill="1" applyBorder="1" applyAlignment="1" applyProtection="1">
      <alignment horizontal="distributed" vertical="center"/>
      <protection locked="0"/>
    </xf>
    <xf numFmtId="5" fontId="2" fillId="12" borderId="11" xfId="0" applyNumberFormat="1" applyFont="1" applyFill="1" applyBorder="1" applyAlignment="1" applyProtection="1">
      <alignment horizontal="right" vertical="center"/>
      <protection locked="0"/>
    </xf>
    <xf numFmtId="0" fontId="11" fillId="12" borderId="10" xfId="0" applyFont="1" applyFill="1" applyBorder="1" applyAlignment="1" applyProtection="1">
      <alignment horizontal="right" vertical="center" shrinkToFit="1"/>
      <protection locked="0"/>
    </xf>
    <xf numFmtId="0" fontId="2" fillId="12" borderId="22" xfId="0" applyFont="1" applyFill="1" applyBorder="1" applyAlignment="1" applyProtection="1">
      <alignment vertical="center" shrinkToFit="1"/>
      <protection locked="0"/>
    </xf>
    <xf numFmtId="0" fontId="2" fillId="12" borderId="25" xfId="0" applyFont="1" applyFill="1" applyBorder="1" applyAlignment="1" applyProtection="1">
      <alignment horizontal="left" vertical="center" wrapText="1" shrinkToFit="1"/>
      <protection locked="0"/>
    </xf>
    <xf numFmtId="0" fontId="2" fillId="12" borderId="11" xfId="0" applyFont="1" applyFill="1" applyBorder="1" applyAlignment="1" applyProtection="1">
      <alignment horizontal="left" vertical="center" wrapText="1" shrinkToFit="1"/>
      <protection locked="0"/>
    </xf>
    <xf numFmtId="185" fontId="2" fillId="12" borderId="22" xfId="0" applyNumberFormat="1" applyFont="1" applyFill="1" applyBorder="1" applyAlignment="1" applyProtection="1">
      <alignment horizontal="left" vertical="center" wrapText="1" shrinkToFit="1"/>
      <protection locked="0"/>
    </xf>
    <xf numFmtId="5" fontId="2" fillId="12" borderId="25" xfId="0" applyNumberFormat="1" applyFont="1" applyFill="1" applyBorder="1" applyAlignment="1" applyProtection="1">
      <alignment vertical="center" wrapText="1" shrinkToFit="1"/>
      <protection locked="0"/>
    </xf>
    <xf numFmtId="0" fontId="2" fillId="33" borderId="0" xfId="0" applyFont="1" applyFill="1" applyAlignment="1" applyProtection="1">
      <alignment vertical="center"/>
      <protection/>
    </xf>
    <xf numFmtId="0" fontId="78" fillId="0" borderId="0" xfId="0" applyFont="1" applyAlignment="1" applyProtection="1">
      <alignment vertical="center"/>
      <protection/>
    </xf>
    <xf numFmtId="0" fontId="2" fillId="33" borderId="0" xfId="0" applyFont="1" applyFill="1" applyAlignment="1">
      <alignment vertical="center"/>
    </xf>
    <xf numFmtId="0" fontId="2" fillId="34" borderId="0" xfId="0" applyFont="1" applyFill="1" applyAlignment="1">
      <alignment vertical="center"/>
    </xf>
    <xf numFmtId="176" fontId="2" fillId="34" borderId="0" xfId="0" applyNumberFormat="1" applyFont="1" applyFill="1" applyAlignment="1">
      <alignment horizontal="distributed" vertical="center"/>
    </xf>
    <xf numFmtId="0" fontId="2" fillId="34" borderId="0" xfId="0" applyFont="1" applyFill="1" applyAlignment="1">
      <alignment horizontal="distributed" vertical="distributed"/>
    </xf>
    <xf numFmtId="0" fontId="4" fillId="0" borderId="0" xfId="0" applyFont="1" applyAlignment="1" applyProtection="1">
      <alignment vertical="center"/>
      <protection/>
    </xf>
    <xf numFmtId="0" fontId="79" fillId="12" borderId="0" xfId="0" applyFont="1" applyFill="1" applyAlignment="1" applyProtection="1">
      <alignment horizontal="left" vertical="center" wrapText="1" shrinkToFit="1"/>
      <protection/>
    </xf>
    <xf numFmtId="0" fontId="4" fillId="0" borderId="0" xfId="0" applyFont="1" applyAlignment="1" applyProtection="1">
      <alignment/>
      <protection/>
    </xf>
    <xf numFmtId="0" fontId="80" fillId="12" borderId="0" xfId="0" applyFont="1" applyFill="1" applyAlignment="1" applyProtection="1">
      <alignment horizontal="left" vertical="center" wrapText="1" shrinkToFit="1"/>
      <protection/>
    </xf>
    <xf numFmtId="0" fontId="79" fillId="12" borderId="0" xfId="0" applyNumberFormat="1" applyFont="1" applyFill="1" applyAlignment="1" applyProtection="1">
      <alignment horizontal="left" vertical="center" wrapText="1" shrinkToFit="1"/>
      <protection/>
    </xf>
    <xf numFmtId="0" fontId="4" fillId="0" borderId="0" xfId="0" applyFont="1" applyAlignment="1" applyProtection="1">
      <alignment horizontal="left"/>
      <protection/>
    </xf>
    <xf numFmtId="0" fontId="80" fillId="12" borderId="0" xfId="0" applyNumberFormat="1" applyFont="1" applyFill="1" applyAlignment="1" applyProtection="1">
      <alignment horizontal="left" vertical="center" wrapText="1" shrinkToFit="1"/>
      <protection/>
    </xf>
    <xf numFmtId="0" fontId="2" fillId="0" borderId="0" xfId="0" applyFont="1" applyAlignment="1" applyProtection="1">
      <alignment horizontal="left" vertical="center"/>
      <protection/>
    </xf>
    <xf numFmtId="0" fontId="4" fillId="0" borderId="0" xfId="0" applyFont="1" applyAlignment="1" applyProtection="1">
      <alignment vertical="center" wrapText="1"/>
      <protection/>
    </xf>
    <xf numFmtId="0" fontId="2" fillId="0" borderId="10" xfId="0" applyFont="1" applyBorder="1" applyAlignment="1" applyProtection="1">
      <alignment horizontal="left" vertical="center" wrapText="1"/>
      <protection/>
    </xf>
    <xf numFmtId="0" fontId="2" fillId="0" borderId="12" xfId="0" applyFont="1" applyBorder="1" applyAlignment="1" applyProtection="1">
      <alignment vertical="center"/>
      <protection/>
    </xf>
    <xf numFmtId="0" fontId="2" fillId="0" borderId="10" xfId="0" applyFont="1" applyBorder="1" applyAlignment="1" applyProtection="1">
      <alignment vertical="center" wrapText="1"/>
      <protection/>
    </xf>
    <xf numFmtId="0" fontId="2" fillId="0" borderId="10" xfId="0" applyFont="1" applyBorder="1" applyAlignment="1" applyProtection="1">
      <alignment vertical="center"/>
      <protection/>
    </xf>
    <xf numFmtId="0" fontId="12" fillId="0" borderId="24" xfId="0" applyFont="1" applyBorder="1" applyAlignment="1" applyProtection="1">
      <alignment horizontal="center" vertical="center"/>
      <protection/>
    </xf>
    <xf numFmtId="0" fontId="2" fillId="0" borderId="25" xfId="0" applyFont="1" applyBorder="1" applyAlignment="1" applyProtection="1">
      <alignment vertical="center"/>
      <protection/>
    </xf>
    <xf numFmtId="0" fontId="2" fillId="0" borderId="11" xfId="0" applyFont="1" applyBorder="1" applyAlignment="1" applyProtection="1">
      <alignment vertical="center"/>
      <protection/>
    </xf>
    <xf numFmtId="0" fontId="2" fillId="34" borderId="0" xfId="0" applyFont="1" applyFill="1" applyAlignment="1" applyProtection="1">
      <alignment vertical="center"/>
      <protection/>
    </xf>
    <xf numFmtId="0" fontId="2" fillId="0" borderId="0" xfId="0" applyFont="1" applyAlignment="1" applyProtection="1">
      <alignment horizontal="center" vertical="center"/>
      <protection/>
    </xf>
    <xf numFmtId="0" fontId="2" fillId="0" borderId="13"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left" vertical="center" wrapText="1" shrinkToFit="1"/>
      <protection/>
    </xf>
    <xf numFmtId="0" fontId="2" fillId="0" borderId="18" xfId="0" applyFont="1" applyBorder="1" applyAlignment="1" applyProtection="1">
      <alignment vertical="center"/>
      <protection/>
    </xf>
    <xf numFmtId="0" fontId="2" fillId="0" borderId="19" xfId="0" applyFont="1" applyBorder="1" applyAlignment="1" applyProtection="1">
      <alignment vertical="center"/>
      <protection/>
    </xf>
    <xf numFmtId="0" fontId="2" fillId="0" borderId="19" xfId="0" applyFont="1" applyBorder="1" applyAlignment="1" applyProtection="1">
      <alignment horizontal="center" vertical="center"/>
      <protection/>
    </xf>
    <xf numFmtId="0" fontId="2" fillId="0" borderId="20" xfId="0" applyFont="1" applyBorder="1" applyAlignment="1" applyProtection="1">
      <alignment vertical="center"/>
      <protection/>
    </xf>
    <xf numFmtId="0" fontId="81" fillId="0" borderId="0" xfId="0" applyFont="1" applyAlignment="1" applyProtection="1">
      <alignment horizontal="right" vertical="center"/>
      <protection/>
    </xf>
    <xf numFmtId="0" fontId="10" fillId="0" borderId="0" xfId="0" applyFont="1" applyAlignment="1" applyProtection="1">
      <alignment horizontal="center" vertical="center"/>
      <protection/>
    </xf>
    <xf numFmtId="0" fontId="10" fillId="0" borderId="10" xfId="0" applyFont="1" applyBorder="1" applyAlignment="1" applyProtection="1">
      <alignment horizontal="center" vertical="center"/>
      <protection/>
    </xf>
    <xf numFmtId="0" fontId="10" fillId="0" borderId="12" xfId="0" applyFont="1" applyBorder="1" applyAlignment="1" applyProtection="1">
      <alignment vertical="center"/>
      <protection/>
    </xf>
    <xf numFmtId="0" fontId="2" fillId="34" borderId="0" xfId="0" applyFont="1" applyFill="1" applyAlignment="1" applyProtection="1">
      <alignment horizontal="distributed" vertical="center"/>
      <protection/>
    </xf>
    <xf numFmtId="0" fontId="2" fillId="0" borderId="0" xfId="0" applyFont="1" applyAlignment="1" applyProtection="1">
      <alignment horizontal="distributed" vertical="distributed"/>
      <protection/>
    </xf>
    <xf numFmtId="0" fontId="2" fillId="0" borderId="10" xfId="0" applyFont="1" applyBorder="1" applyAlignment="1" applyProtection="1">
      <alignment horizontal="distributed" vertical="center"/>
      <protection/>
    </xf>
    <xf numFmtId="5" fontId="82" fillId="12" borderId="10" xfId="0" applyNumberFormat="1" applyFont="1" applyFill="1" applyBorder="1" applyAlignment="1" applyProtection="1">
      <alignment horizontal="distributed" vertical="center"/>
      <protection/>
    </xf>
    <xf numFmtId="0" fontId="2" fillId="0" borderId="23" xfId="0" applyFont="1" applyBorder="1" applyAlignment="1" applyProtection="1">
      <alignment horizontal="distributed" vertical="center"/>
      <protection/>
    </xf>
    <xf numFmtId="0" fontId="2" fillId="12" borderId="10" xfId="0" applyFont="1" applyFill="1" applyBorder="1" applyAlignment="1" applyProtection="1">
      <alignment horizontal="distributed" vertical="center" wrapText="1"/>
      <protection/>
    </xf>
    <xf numFmtId="5" fontId="2" fillId="12" borderId="10" xfId="0" applyNumberFormat="1" applyFont="1" applyFill="1" applyBorder="1" applyAlignment="1" applyProtection="1">
      <alignment horizontal="distributed" vertical="center"/>
      <protection/>
    </xf>
    <xf numFmtId="176" fontId="2" fillId="34" borderId="0" xfId="0" applyNumberFormat="1" applyFont="1" applyFill="1" applyAlignment="1" applyProtection="1">
      <alignment horizontal="distributed" vertical="center"/>
      <protection/>
    </xf>
    <xf numFmtId="176" fontId="2" fillId="0" borderId="0" xfId="0" applyNumberFormat="1" applyFont="1" applyFill="1" applyAlignment="1" applyProtection="1">
      <alignment horizontal="distributed" vertical="center"/>
      <protection/>
    </xf>
    <xf numFmtId="176" fontId="2" fillId="0" borderId="0" xfId="0" applyNumberFormat="1" applyFont="1" applyAlignment="1" applyProtection="1">
      <alignment horizontal="distributed" vertical="center"/>
      <protection/>
    </xf>
    <xf numFmtId="176" fontId="2" fillId="0" borderId="10" xfId="0" applyNumberFormat="1" applyFont="1" applyFill="1" applyBorder="1" applyAlignment="1" applyProtection="1">
      <alignment horizontal="distributed" vertical="center"/>
      <protection/>
    </xf>
    <xf numFmtId="176" fontId="5" fillId="0" borderId="10" xfId="0" applyNumberFormat="1" applyFont="1" applyFill="1" applyBorder="1" applyAlignment="1" applyProtection="1">
      <alignment horizontal="distributed" vertical="center"/>
      <protection/>
    </xf>
    <xf numFmtId="176" fontId="5" fillId="0" borderId="10" xfId="0" applyNumberFormat="1" applyFont="1" applyFill="1" applyBorder="1" applyAlignment="1" applyProtection="1">
      <alignment vertical="center"/>
      <protection/>
    </xf>
    <xf numFmtId="176" fontId="6" fillId="0" borderId="24" xfId="0" applyNumberFormat="1" applyFont="1" applyFill="1" applyBorder="1" applyAlignment="1" applyProtection="1">
      <alignment horizontal="distributed" vertical="center"/>
      <protection/>
    </xf>
    <xf numFmtId="176" fontId="7" fillId="0" borderId="24" xfId="0" applyNumberFormat="1" applyFont="1" applyFill="1" applyBorder="1" applyAlignment="1" applyProtection="1">
      <alignment horizontal="distributed" vertical="center"/>
      <protection/>
    </xf>
    <xf numFmtId="176" fontId="2" fillId="0" borderId="24" xfId="0" applyNumberFormat="1" applyFont="1" applyFill="1" applyBorder="1" applyAlignment="1" applyProtection="1">
      <alignment horizontal="distributed" vertical="center"/>
      <protection/>
    </xf>
    <xf numFmtId="176" fontId="4" fillId="0" borderId="24" xfId="0" applyNumberFormat="1" applyFont="1" applyFill="1" applyBorder="1" applyAlignment="1" applyProtection="1">
      <alignment horizontal="right" vertical="center"/>
      <protection/>
    </xf>
    <xf numFmtId="176" fontId="2" fillId="0" borderId="11" xfId="0" applyNumberFormat="1" applyFont="1" applyFill="1" applyBorder="1" applyAlignment="1" applyProtection="1">
      <alignment horizontal="distributed" vertical="center"/>
      <protection/>
    </xf>
    <xf numFmtId="176" fontId="2" fillId="12" borderId="11" xfId="0" applyNumberFormat="1" applyFont="1" applyFill="1" applyBorder="1" applyAlignment="1" applyProtection="1">
      <alignment horizontal="right" vertical="center"/>
      <protection/>
    </xf>
    <xf numFmtId="181" fontId="2" fillId="12" borderId="11" xfId="0" applyNumberFormat="1" applyFont="1" applyFill="1" applyBorder="1" applyAlignment="1" applyProtection="1">
      <alignment horizontal="right" vertical="center"/>
      <protection/>
    </xf>
    <xf numFmtId="186" fontId="2" fillId="0" borderId="11" xfId="0" applyNumberFormat="1" applyFont="1" applyFill="1" applyBorder="1" applyAlignment="1" applyProtection="1">
      <alignment horizontal="right" vertical="center"/>
      <protection/>
    </xf>
    <xf numFmtId="176" fontId="2" fillId="0" borderId="10" xfId="0" applyNumberFormat="1" applyFont="1" applyBorder="1" applyAlignment="1" applyProtection="1">
      <alignment horizontal="distributed" vertical="center"/>
      <protection/>
    </xf>
    <xf numFmtId="176" fontId="82" fillId="12" borderId="10" xfId="0" applyNumberFormat="1" applyFont="1" applyFill="1" applyBorder="1" applyAlignment="1" applyProtection="1">
      <alignment horizontal="right" vertical="center"/>
      <protection/>
    </xf>
    <xf numFmtId="181" fontId="82" fillId="12" borderId="10" xfId="0" applyNumberFormat="1" applyFont="1" applyFill="1" applyBorder="1" applyAlignment="1" applyProtection="1">
      <alignment horizontal="right" vertical="center"/>
      <protection/>
    </xf>
    <xf numFmtId="181" fontId="2" fillId="12" borderId="10" xfId="0" applyNumberFormat="1" applyFont="1" applyFill="1" applyBorder="1" applyAlignment="1" applyProtection="1">
      <alignment horizontal="right" vertical="center"/>
      <protection/>
    </xf>
    <xf numFmtId="176" fontId="2" fillId="0" borderId="23" xfId="0" applyNumberFormat="1" applyFont="1" applyFill="1" applyBorder="1" applyAlignment="1" applyProtection="1">
      <alignment horizontal="right" vertical="center"/>
      <protection/>
    </xf>
    <xf numFmtId="176" fontId="2" fillId="12" borderId="10" xfId="0" applyNumberFormat="1" applyFont="1" applyFill="1" applyBorder="1" applyAlignment="1" applyProtection="1">
      <alignment horizontal="distributed" vertical="center"/>
      <protection/>
    </xf>
    <xf numFmtId="176" fontId="2" fillId="12" borderId="10" xfId="0" applyNumberFormat="1" applyFont="1" applyFill="1" applyBorder="1" applyAlignment="1" applyProtection="1">
      <alignment horizontal="right" vertical="center"/>
      <protection/>
    </xf>
    <xf numFmtId="176" fontId="2" fillId="0" borderId="11" xfId="0" applyNumberFormat="1" applyFont="1" applyBorder="1" applyAlignment="1" applyProtection="1">
      <alignment horizontal="distributed" vertical="center"/>
      <protection/>
    </xf>
    <xf numFmtId="176" fontId="2" fillId="0" borderId="27" xfId="0" applyNumberFormat="1" applyFont="1" applyFill="1" applyBorder="1" applyAlignment="1" applyProtection="1">
      <alignment horizontal="right" vertical="center"/>
      <protection/>
    </xf>
    <xf numFmtId="176" fontId="2" fillId="12" borderId="11" xfId="0" applyNumberFormat="1" applyFont="1" applyFill="1" applyBorder="1" applyAlignment="1" applyProtection="1">
      <alignment horizontal="distributed" vertical="center"/>
      <protection/>
    </xf>
    <xf numFmtId="5" fontId="2" fillId="0" borderId="24" xfId="0" applyNumberFormat="1" applyFont="1" applyFill="1" applyBorder="1" applyAlignment="1" applyProtection="1">
      <alignment horizontal="right" vertical="center"/>
      <protection/>
    </xf>
    <xf numFmtId="5" fontId="2" fillId="0" borderId="11" xfId="0" applyNumberFormat="1" applyFont="1" applyFill="1" applyBorder="1" applyAlignment="1" applyProtection="1">
      <alignment horizontal="right" vertical="center"/>
      <protection/>
    </xf>
    <xf numFmtId="5" fontId="2" fillId="0" borderId="25" xfId="0" applyNumberFormat="1" applyFont="1" applyFill="1" applyBorder="1" applyAlignment="1" applyProtection="1">
      <alignment horizontal="right" vertical="center"/>
      <protection/>
    </xf>
    <xf numFmtId="176" fontId="2" fillId="0" borderId="25" xfId="0" applyNumberFormat="1" applyFont="1" applyFill="1" applyBorder="1" applyAlignment="1" applyProtection="1">
      <alignment horizontal="right" vertical="center"/>
      <protection/>
    </xf>
    <xf numFmtId="176" fontId="2" fillId="0" borderId="25" xfId="0" applyNumberFormat="1" applyFont="1" applyFill="1" applyBorder="1" applyAlignment="1" applyProtection="1">
      <alignment horizontal="distributed" vertical="center"/>
      <protection/>
    </xf>
    <xf numFmtId="176" fontId="2" fillId="0" borderId="24" xfId="0" applyNumberFormat="1" applyFont="1" applyFill="1" applyBorder="1" applyAlignment="1" applyProtection="1">
      <alignment horizontal="right" vertical="center"/>
      <protection/>
    </xf>
    <xf numFmtId="5" fontId="2" fillId="0" borderId="11" xfId="0" applyNumberFormat="1" applyFont="1" applyFill="1" applyBorder="1" applyAlignment="1" applyProtection="1">
      <alignment horizontal="right" vertical="center"/>
      <protection/>
    </xf>
    <xf numFmtId="5" fontId="2" fillId="12" borderId="11" xfId="0" applyNumberFormat="1" applyFont="1" applyFill="1" applyBorder="1" applyAlignment="1" applyProtection="1">
      <alignment horizontal="right" vertical="center"/>
      <protection/>
    </xf>
    <xf numFmtId="5" fontId="82" fillId="12" borderId="11" xfId="0" applyNumberFormat="1" applyFont="1" applyFill="1" applyBorder="1" applyAlignment="1" applyProtection="1">
      <alignment horizontal="right" vertical="center"/>
      <protection/>
    </xf>
    <xf numFmtId="0" fontId="11" fillId="0" borderId="0" xfId="0" applyFont="1" applyAlignment="1" applyProtection="1">
      <alignment vertical="center"/>
      <protection/>
    </xf>
    <xf numFmtId="0" fontId="8" fillId="0" borderId="10" xfId="0" applyFont="1" applyBorder="1" applyAlignment="1" applyProtection="1">
      <alignment horizontal="center" vertical="center"/>
      <protection/>
    </xf>
    <xf numFmtId="0" fontId="2" fillId="0" borderId="10" xfId="0" applyFont="1" applyBorder="1" applyAlignment="1" applyProtection="1">
      <alignment horizontal="distributed" vertical="center"/>
      <protection/>
    </xf>
    <xf numFmtId="0" fontId="11" fillId="12" borderId="10" xfId="0" applyFont="1" applyFill="1" applyBorder="1" applyAlignment="1" applyProtection="1">
      <alignment horizontal="right" vertical="center" shrinkToFit="1"/>
      <protection/>
    </xf>
    <xf numFmtId="0" fontId="2" fillId="0" borderId="10" xfId="0" applyFont="1" applyBorder="1" applyAlignment="1" applyProtection="1">
      <alignment horizontal="distributed" vertical="center" wrapText="1"/>
      <protection/>
    </xf>
    <xf numFmtId="0" fontId="5" fillId="0" borderId="10" xfId="0" applyFont="1" applyBorder="1" applyAlignment="1" applyProtection="1">
      <alignment horizontal="distributed" vertical="center"/>
      <protection/>
    </xf>
    <xf numFmtId="0" fontId="83" fillId="12" borderId="10" xfId="0" applyFont="1" applyFill="1" applyBorder="1" applyAlignment="1" applyProtection="1">
      <alignment horizontal="right" vertical="center" shrinkToFit="1"/>
      <protection/>
    </xf>
    <xf numFmtId="0" fontId="2" fillId="0" borderId="10" xfId="0" applyFont="1" applyBorder="1" applyAlignment="1" applyProtection="1">
      <alignment horizontal="center" vertical="center"/>
      <protection/>
    </xf>
    <xf numFmtId="0" fontId="11" fillId="0" borderId="10" xfId="0" applyFont="1" applyBorder="1" applyAlignment="1" applyProtection="1">
      <alignment horizontal="right" vertical="center"/>
      <protection/>
    </xf>
    <xf numFmtId="0" fontId="2" fillId="0" borderId="10" xfId="0" applyFont="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12" borderId="25" xfId="0" applyFont="1" applyFill="1" applyBorder="1" applyAlignment="1" applyProtection="1">
      <alignment horizontal="left" vertical="center" wrapText="1" shrinkToFit="1"/>
      <protection/>
    </xf>
    <xf numFmtId="0" fontId="2" fillId="0" borderId="22" xfId="0" applyFont="1" applyBorder="1" applyAlignment="1" applyProtection="1">
      <alignment vertical="center" wrapText="1" shrinkToFit="1"/>
      <protection/>
    </xf>
    <xf numFmtId="0" fontId="2" fillId="12" borderId="22" xfId="0" applyFont="1" applyFill="1" applyBorder="1" applyAlignment="1" applyProtection="1">
      <alignment vertical="center" shrinkToFit="1"/>
      <protection/>
    </xf>
    <xf numFmtId="0" fontId="2" fillId="12" borderId="11" xfId="0" applyFont="1" applyFill="1" applyBorder="1" applyAlignment="1" applyProtection="1">
      <alignment horizontal="left" vertical="center" wrapText="1" shrinkToFit="1"/>
      <protection/>
    </xf>
    <xf numFmtId="185" fontId="82" fillId="12" borderId="22" xfId="0" applyNumberFormat="1" applyFont="1" applyFill="1" applyBorder="1" applyAlignment="1" applyProtection="1">
      <alignment horizontal="left" vertical="center" wrapText="1" shrinkToFit="1"/>
      <protection/>
    </xf>
    <xf numFmtId="5" fontId="82" fillId="12" borderId="25" xfId="0" applyNumberFormat="1" applyFont="1" applyFill="1" applyBorder="1" applyAlignment="1" applyProtection="1">
      <alignment vertical="center" wrapText="1" shrinkToFit="1"/>
      <protection/>
    </xf>
    <xf numFmtId="0" fontId="82" fillId="12" borderId="25" xfId="0" applyFont="1" applyFill="1" applyBorder="1" applyAlignment="1" applyProtection="1">
      <alignment horizontal="left" vertical="center" wrapText="1" shrinkToFit="1"/>
      <protection/>
    </xf>
    <xf numFmtId="185" fontId="2" fillId="12" borderId="22" xfId="0" applyNumberFormat="1" applyFont="1" applyFill="1" applyBorder="1" applyAlignment="1" applyProtection="1">
      <alignment horizontal="left" vertical="center" wrapText="1" shrinkToFit="1"/>
      <protection/>
    </xf>
    <xf numFmtId="5" fontId="2" fillId="12" borderId="25" xfId="0" applyNumberFormat="1" applyFont="1" applyFill="1" applyBorder="1" applyAlignment="1" applyProtection="1">
      <alignment vertical="center" wrapText="1" shrinkToFit="1"/>
      <protection/>
    </xf>
    <xf numFmtId="184" fontId="2" fillId="0" borderId="10" xfId="0" applyNumberFormat="1" applyFont="1" applyBorder="1" applyAlignment="1" applyProtection="1">
      <alignment vertical="center" wrapText="1" shrinkToFit="1"/>
      <protection/>
    </xf>
    <xf numFmtId="0" fontId="2" fillId="12" borderId="0" xfId="0" applyFont="1" applyFill="1" applyAlignment="1" applyProtection="1">
      <alignment vertical="center"/>
      <protection/>
    </xf>
    <xf numFmtId="176" fontId="4" fillId="0" borderId="25" xfId="0" applyNumberFormat="1" applyFont="1" applyFill="1" applyBorder="1" applyAlignment="1">
      <alignment horizontal="left" vertical="center" textRotation="255" wrapText="1"/>
    </xf>
    <xf numFmtId="191" fontId="2" fillId="0" borderId="10" xfId="0" applyNumberFormat="1" applyFont="1" applyBorder="1" applyAlignment="1">
      <alignment vertical="center" wrapText="1" shrinkToFit="1"/>
    </xf>
    <xf numFmtId="191" fontId="2" fillId="0" borderId="10" xfId="0" applyNumberFormat="1" applyFont="1" applyBorder="1" applyAlignment="1" applyProtection="1">
      <alignment vertical="center" wrapText="1" shrinkToFit="1"/>
      <protection/>
    </xf>
    <xf numFmtId="0" fontId="2" fillId="0" borderId="0" xfId="0" applyFont="1" applyFill="1" applyAlignment="1" applyProtection="1">
      <alignment vertical="center"/>
      <protection/>
    </xf>
    <xf numFmtId="0" fontId="2" fillId="0" borderId="0" xfId="0" applyFont="1" applyFill="1" applyAlignment="1">
      <alignment vertical="center"/>
    </xf>
    <xf numFmtId="0" fontId="2" fillId="12" borderId="22" xfId="0" applyFont="1" applyFill="1" applyBorder="1" applyAlignment="1" applyProtection="1">
      <alignment vertical="center" wrapText="1" shrinkToFit="1"/>
      <protection locked="0"/>
    </xf>
    <xf numFmtId="0" fontId="82" fillId="12" borderId="22" xfId="0" applyFont="1" applyFill="1" applyBorder="1" applyAlignment="1" applyProtection="1">
      <alignment vertical="center" wrapText="1" shrinkToFit="1"/>
      <protection/>
    </xf>
    <xf numFmtId="0" fontId="84" fillId="0" borderId="0" xfId="0" applyFont="1" applyAlignment="1" applyProtection="1">
      <alignment vertical="center"/>
      <protection/>
    </xf>
    <xf numFmtId="0" fontId="84" fillId="0" borderId="0" xfId="0" applyFont="1" applyAlignment="1" applyProtection="1">
      <alignment horizontal="right" vertical="center"/>
      <protection/>
    </xf>
    <xf numFmtId="0" fontId="84" fillId="0" borderId="0" xfId="0" applyFont="1" applyAlignment="1">
      <alignment vertical="center"/>
    </xf>
    <xf numFmtId="0" fontId="85" fillId="0" borderId="0" xfId="0" applyFont="1" applyAlignment="1" applyProtection="1">
      <alignment horizontal="left" vertical="center" wrapText="1" shrinkToFit="1"/>
      <protection/>
    </xf>
    <xf numFmtId="0" fontId="86" fillId="0" borderId="0" xfId="0" applyFont="1" applyAlignment="1">
      <alignment vertical="center"/>
    </xf>
    <xf numFmtId="0" fontId="85" fillId="12" borderId="0" xfId="0" applyFont="1" applyFill="1" applyAlignment="1" applyProtection="1">
      <alignment horizontal="left" vertical="center" wrapText="1" shrinkToFit="1"/>
      <protection locked="0"/>
    </xf>
    <xf numFmtId="0" fontId="86" fillId="0" borderId="0" xfId="0" applyFont="1" applyAlignment="1">
      <alignment/>
    </xf>
    <xf numFmtId="0" fontId="87" fillId="12" borderId="0" xfId="0" applyFont="1" applyFill="1" applyAlignment="1" applyProtection="1">
      <alignment horizontal="left" vertical="center" wrapText="1" shrinkToFit="1"/>
      <protection locked="0"/>
    </xf>
    <xf numFmtId="0" fontId="85" fillId="12" borderId="0" xfId="0" applyNumberFormat="1" applyFont="1" applyFill="1" applyAlignment="1" applyProtection="1">
      <alignment horizontal="left" vertical="center" wrapText="1" shrinkToFit="1"/>
      <protection locked="0"/>
    </xf>
    <xf numFmtId="0" fontId="86" fillId="0" borderId="0" xfId="0" applyFont="1" applyAlignment="1">
      <alignment horizontal="left"/>
    </xf>
    <xf numFmtId="0" fontId="87" fillId="12" borderId="0" xfId="0" applyNumberFormat="1" applyFont="1" applyFill="1" applyAlignment="1" applyProtection="1">
      <alignment horizontal="left" vertical="center" wrapText="1" shrinkToFit="1"/>
      <protection locked="0"/>
    </xf>
    <xf numFmtId="0" fontId="84" fillId="0" borderId="0" xfId="0" applyFont="1" applyAlignment="1">
      <alignment horizontal="left" vertical="center"/>
    </xf>
    <xf numFmtId="58" fontId="85" fillId="12" borderId="0" xfId="0" applyNumberFormat="1" applyFont="1" applyFill="1" applyAlignment="1" applyProtection="1">
      <alignment horizontal="left" vertical="center" wrapText="1" shrinkToFit="1"/>
      <protection locked="0"/>
    </xf>
    <xf numFmtId="0" fontId="84" fillId="0" borderId="0" xfId="0" applyFont="1" applyAlignment="1">
      <alignment horizontal="left" vertical="center" wrapText="1" shrinkToFit="1"/>
    </xf>
    <xf numFmtId="0" fontId="86" fillId="0" borderId="0" xfId="0" applyFont="1" applyAlignment="1">
      <alignment vertical="center" wrapText="1"/>
    </xf>
    <xf numFmtId="0" fontId="84" fillId="12" borderId="0" xfId="0" applyFont="1" applyFill="1" applyAlignment="1" applyProtection="1">
      <alignment vertical="center"/>
      <protection locked="0"/>
    </xf>
    <xf numFmtId="0" fontId="84" fillId="0" borderId="10" xfId="0" applyFont="1" applyBorder="1" applyAlignment="1">
      <alignment horizontal="left" vertical="center" wrapText="1"/>
    </xf>
    <xf numFmtId="0" fontId="84" fillId="0" borderId="12" xfId="0" applyFont="1" applyBorder="1" applyAlignment="1">
      <alignment vertical="center"/>
    </xf>
    <xf numFmtId="0" fontId="84" fillId="0" borderId="10" xfId="0" applyFont="1" applyBorder="1" applyAlignment="1">
      <alignment vertical="center" wrapText="1"/>
    </xf>
    <xf numFmtId="0" fontId="84" fillId="0" borderId="10" xfId="0" applyFont="1" applyBorder="1" applyAlignment="1">
      <alignment vertical="center"/>
    </xf>
    <xf numFmtId="0" fontId="85" fillId="0" borderId="24" xfId="0" applyFont="1" applyBorder="1" applyAlignment="1">
      <alignment horizontal="center" vertical="center"/>
    </xf>
    <xf numFmtId="0" fontId="84" fillId="0" borderId="25" xfId="0" applyFont="1" applyBorder="1" applyAlignment="1">
      <alignment vertical="center"/>
    </xf>
    <xf numFmtId="0" fontId="84" fillId="0" borderId="11" xfId="0" applyFont="1" applyBorder="1" applyAlignment="1">
      <alignment vertical="center"/>
    </xf>
    <xf numFmtId="0" fontId="84" fillId="0" borderId="0" xfId="0" applyFont="1" applyBorder="1" applyAlignment="1">
      <alignment horizontal="left" vertical="center"/>
    </xf>
    <xf numFmtId="0" fontId="84" fillId="0" borderId="0" xfId="0" applyFont="1" applyBorder="1" applyAlignment="1">
      <alignment vertical="center"/>
    </xf>
    <xf numFmtId="0" fontId="2" fillId="0" borderId="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22" xfId="0" applyFont="1" applyBorder="1" applyAlignment="1" applyProtection="1">
      <alignment horizontal="left" vertical="center"/>
      <protection/>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9" fillId="0" borderId="0" xfId="0" applyFont="1" applyBorder="1" applyAlignment="1">
      <alignment horizontal="left" vertical="center"/>
    </xf>
    <xf numFmtId="0" fontId="8" fillId="0" borderId="0" xfId="0" applyFont="1" applyAlignment="1" applyProtection="1">
      <alignment horizontal="center" vertical="center"/>
      <protection/>
    </xf>
    <xf numFmtId="5" fontId="2" fillId="0" borderId="26" xfId="0" applyNumberFormat="1" applyFont="1" applyBorder="1" applyAlignment="1" applyProtection="1">
      <alignment horizontal="center" vertical="center"/>
      <protection/>
    </xf>
    <xf numFmtId="5" fontId="2" fillId="0" borderId="30" xfId="0" applyNumberFormat="1" applyFont="1" applyBorder="1" applyAlignment="1" applyProtection="1">
      <alignment horizontal="center" vertical="center"/>
      <protection/>
    </xf>
    <xf numFmtId="58" fontId="82" fillId="12" borderId="26" xfId="0" applyNumberFormat="1" applyFont="1" applyFill="1" applyBorder="1" applyAlignment="1" applyProtection="1">
      <alignment horizontal="center" vertical="center"/>
      <protection/>
    </xf>
    <xf numFmtId="0" fontId="82" fillId="12" borderId="30" xfId="0" applyFont="1" applyFill="1" applyBorder="1" applyAlignment="1" applyProtection="1">
      <alignment horizontal="center" vertical="center"/>
      <protection/>
    </xf>
    <xf numFmtId="0" fontId="82" fillId="12" borderId="12" xfId="0" applyFont="1" applyFill="1" applyBorder="1" applyAlignment="1" applyProtection="1">
      <alignment horizontal="center" vertical="center"/>
      <protection/>
    </xf>
    <xf numFmtId="0" fontId="9" fillId="0" borderId="26" xfId="0" applyFont="1" applyBorder="1" applyAlignment="1" applyProtection="1">
      <alignment horizontal="center" vertical="center" wrapText="1"/>
      <protection/>
    </xf>
    <xf numFmtId="0" fontId="9" fillId="0" borderId="30" xfId="0" applyFont="1" applyBorder="1" applyAlignment="1" applyProtection="1">
      <alignment horizontal="center" vertical="center" wrapText="1"/>
      <protection/>
    </xf>
    <xf numFmtId="0" fontId="9" fillId="0" borderId="12" xfId="0" applyFont="1" applyBorder="1" applyAlignment="1" applyProtection="1">
      <alignment horizontal="center" vertical="center" wrapText="1"/>
      <protection/>
    </xf>
    <xf numFmtId="0" fontId="82" fillId="12" borderId="26" xfId="0" applyFont="1" applyFill="1" applyBorder="1" applyAlignment="1" applyProtection="1">
      <alignment horizontal="center" vertical="center" wrapText="1" shrinkToFit="1"/>
      <protection/>
    </xf>
    <xf numFmtId="0" fontId="82" fillId="12" borderId="30" xfId="0" applyFont="1" applyFill="1" applyBorder="1" applyAlignment="1" applyProtection="1">
      <alignment horizontal="center" vertical="center" wrapText="1" shrinkToFit="1"/>
      <protection/>
    </xf>
    <xf numFmtId="0" fontId="82" fillId="12" borderId="12" xfId="0" applyFont="1" applyFill="1" applyBorder="1" applyAlignment="1" applyProtection="1">
      <alignment horizontal="center" vertical="center" wrapText="1" shrinkToFit="1"/>
      <protection/>
    </xf>
    <xf numFmtId="0" fontId="2" fillId="0" borderId="10" xfId="0" applyFont="1" applyBorder="1" applyAlignment="1" applyProtection="1">
      <alignment horizontal="left" vertical="center"/>
      <protection/>
    </xf>
    <xf numFmtId="0" fontId="82" fillId="12" borderId="31" xfId="0" applyFont="1" applyFill="1" applyBorder="1" applyAlignment="1" applyProtection="1">
      <alignment horizontal="left" vertical="center"/>
      <protection/>
    </xf>
    <xf numFmtId="0" fontId="82" fillId="12" borderId="32" xfId="0" applyFont="1" applyFill="1" applyBorder="1" applyAlignment="1" applyProtection="1">
      <alignment horizontal="left" vertical="center"/>
      <protection/>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88" fillId="0" borderId="21" xfId="0" applyFont="1" applyBorder="1" applyAlignment="1">
      <alignment horizontal="left" vertical="center"/>
    </xf>
    <xf numFmtId="0" fontId="88" fillId="0" borderId="22" xfId="0" applyFont="1" applyBorder="1" applyAlignment="1">
      <alignment horizontal="left" vertical="center"/>
    </xf>
    <xf numFmtId="0" fontId="84" fillId="0" borderId="21" xfId="0" applyFont="1" applyBorder="1" applyAlignment="1">
      <alignment horizontal="left" vertical="center"/>
    </xf>
    <xf numFmtId="0" fontId="84" fillId="0" borderId="22" xfId="0" applyFont="1" applyBorder="1" applyAlignment="1">
      <alignment horizontal="left" vertical="center"/>
    </xf>
    <xf numFmtId="0" fontId="84" fillId="0" borderId="28" xfId="0" applyFont="1" applyBorder="1" applyAlignment="1">
      <alignment horizontal="left" vertical="center"/>
    </xf>
    <xf numFmtId="0" fontId="84" fillId="0" borderId="29" xfId="0" applyFont="1" applyBorder="1" applyAlignment="1">
      <alignment horizontal="left" vertical="center"/>
    </xf>
    <xf numFmtId="0" fontId="89" fillId="0" borderId="0" xfId="0" applyFont="1" applyAlignment="1" applyProtection="1">
      <alignment horizontal="center" vertical="center"/>
      <protection/>
    </xf>
    <xf numFmtId="0" fontId="84" fillId="0" borderId="10" xfId="0" applyFont="1" applyBorder="1" applyAlignment="1">
      <alignment horizontal="left" vertical="center"/>
    </xf>
    <xf numFmtId="0" fontId="88" fillId="0" borderId="26" xfId="0" applyFont="1" applyBorder="1" applyAlignment="1">
      <alignment horizontal="center" vertical="center" wrapText="1"/>
    </xf>
    <xf numFmtId="0" fontId="88" fillId="0" borderId="30" xfId="0" applyFont="1" applyBorder="1" applyAlignment="1">
      <alignment horizontal="center" vertical="center" wrapText="1"/>
    </xf>
    <xf numFmtId="0" fontId="88" fillId="0" borderId="12" xfId="0" applyFont="1" applyBorder="1" applyAlignment="1">
      <alignment horizontal="center" vertical="center" wrapText="1"/>
    </xf>
    <xf numFmtId="0" fontId="84" fillId="12" borderId="26" xfId="0" applyFont="1" applyFill="1" applyBorder="1" applyAlignment="1" applyProtection="1">
      <alignment horizontal="center" vertical="center" wrapText="1" shrinkToFit="1"/>
      <protection locked="0"/>
    </xf>
    <xf numFmtId="0" fontId="84" fillId="12" borderId="30" xfId="0" applyFont="1" applyFill="1" applyBorder="1" applyAlignment="1" applyProtection="1">
      <alignment horizontal="center" vertical="center" wrapText="1" shrinkToFit="1"/>
      <protection locked="0"/>
    </xf>
    <xf numFmtId="0" fontId="84" fillId="12" borderId="12" xfId="0" applyFont="1" applyFill="1" applyBorder="1" applyAlignment="1" applyProtection="1">
      <alignment horizontal="center" vertical="center" wrapText="1" shrinkToFit="1"/>
      <protection locked="0"/>
    </xf>
    <xf numFmtId="58" fontId="84" fillId="12" borderId="26" xfId="0" applyNumberFormat="1" applyFont="1" applyFill="1" applyBorder="1" applyAlignment="1" applyProtection="1">
      <alignment horizontal="center" vertical="center"/>
      <protection locked="0"/>
    </xf>
    <xf numFmtId="0" fontId="84" fillId="12" borderId="30" xfId="0" applyFont="1" applyFill="1" applyBorder="1" applyAlignment="1" applyProtection="1">
      <alignment horizontal="center" vertical="center"/>
      <protection locked="0"/>
    </xf>
    <xf numFmtId="0" fontId="84" fillId="12" borderId="12" xfId="0" applyFont="1" applyFill="1" applyBorder="1" applyAlignment="1" applyProtection="1">
      <alignment horizontal="center" vertical="center"/>
      <protection locked="0"/>
    </xf>
    <xf numFmtId="5" fontId="84" fillId="0" borderId="26" xfId="0" applyNumberFormat="1" applyFont="1" applyBorder="1" applyAlignment="1" applyProtection="1">
      <alignment horizontal="center" vertical="center"/>
      <protection/>
    </xf>
    <xf numFmtId="5" fontId="84" fillId="0" borderId="30" xfId="0" applyNumberFormat="1" applyFont="1" applyBorder="1" applyAlignment="1" applyProtection="1">
      <alignment horizontal="center" vertical="center"/>
      <protection/>
    </xf>
    <xf numFmtId="0" fontId="84" fillId="0" borderId="33" xfId="0" applyFont="1" applyFill="1" applyBorder="1" applyAlignment="1" applyProtection="1">
      <alignment horizontal="left" vertical="center" wrapText="1" shrinkToFit="1"/>
      <protection locked="0"/>
    </xf>
    <xf numFmtId="0" fontId="2" fillId="0" borderId="33" xfId="0" applyFont="1" applyFill="1" applyBorder="1" applyAlignment="1" applyProtection="1">
      <alignment horizontal="left" vertical="center" wrapText="1" shrinkToFit="1"/>
      <protection locked="0"/>
    </xf>
    <xf numFmtId="0" fontId="84" fillId="12" borderId="31" xfId="0" applyFont="1" applyFill="1" applyBorder="1" applyAlignment="1" applyProtection="1">
      <alignment horizontal="left" vertical="center"/>
      <protection locked="0"/>
    </xf>
    <xf numFmtId="0" fontId="84" fillId="12" borderId="32" xfId="0" applyFont="1" applyFill="1" applyBorder="1" applyAlignment="1" applyProtection="1">
      <alignment horizontal="left" vertical="center"/>
      <protection locked="0"/>
    </xf>
    <xf numFmtId="0" fontId="82" fillId="12" borderId="0" xfId="0" applyFont="1" applyFill="1" applyBorder="1" applyAlignment="1" applyProtection="1">
      <alignment horizontal="left" vertical="center" wrapText="1" shrinkToFit="1"/>
      <protection/>
    </xf>
    <xf numFmtId="0" fontId="2" fillId="12" borderId="0" xfId="0" applyFont="1" applyFill="1" applyBorder="1" applyAlignment="1" applyProtection="1">
      <alignment horizontal="left" vertical="center" wrapText="1" shrinkToFit="1"/>
      <protection/>
    </xf>
    <xf numFmtId="49" fontId="2" fillId="12" borderId="0" xfId="0" applyNumberFormat="1" applyFont="1" applyFill="1" applyBorder="1" applyAlignment="1" applyProtection="1">
      <alignment horizontal="left" vertical="center" wrapText="1" shrinkToFit="1"/>
      <protection locked="0"/>
    </xf>
    <xf numFmtId="0" fontId="82" fillId="12" borderId="18" xfId="0" applyFont="1" applyFill="1" applyBorder="1" applyAlignment="1" applyProtection="1">
      <alignment horizontal="left" vertical="top" wrapText="1" shrinkToFit="1"/>
      <protection/>
    </xf>
    <xf numFmtId="0" fontId="2" fillId="12" borderId="19" xfId="0" applyFont="1" applyFill="1" applyBorder="1" applyAlignment="1" applyProtection="1">
      <alignment horizontal="left" vertical="top" wrapText="1" shrinkToFit="1"/>
      <protection/>
    </xf>
    <xf numFmtId="0" fontId="2" fillId="12" borderId="20" xfId="0" applyFont="1" applyFill="1" applyBorder="1" applyAlignment="1" applyProtection="1">
      <alignment horizontal="left" vertical="top" wrapText="1" shrinkToFit="1"/>
      <protection/>
    </xf>
    <xf numFmtId="0" fontId="2" fillId="12" borderId="0" xfId="0" applyFont="1" applyFill="1" applyBorder="1" applyAlignment="1" applyProtection="1">
      <alignment horizontal="left" vertical="center" wrapText="1" shrinkToFit="1"/>
      <protection locked="0"/>
    </xf>
    <xf numFmtId="0" fontId="83" fillId="0" borderId="0" xfId="0" applyFont="1" applyAlignment="1" applyProtection="1">
      <alignment horizontal="center" vertical="center"/>
      <protection/>
    </xf>
    <xf numFmtId="0" fontId="2" fillId="0" borderId="0" xfId="0" applyFont="1" applyAlignment="1" applyProtection="1">
      <alignment horizontal="left" vertical="center" wrapText="1"/>
      <protection/>
    </xf>
    <xf numFmtId="0" fontId="2" fillId="12" borderId="18" xfId="0" applyFont="1" applyFill="1" applyBorder="1" applyAlignment="1" applyProtection="1">
      <alignment horizontal="left" vertical="top" wrapText="1" shrinkToFit="1"/>
      <protection locked="0"/>
    </xf>
    <xf numFmtId="0" fontId="2" fillId="12" borderId="19" xfId="0" applyFont="1" applyFill="1" applyBorder="1" applyAlignment="1" applyProtection="1">
      <alignment horizontal="left" vertical="top" wrapText="1" shrinkToFit="1"/>
      <protection locked="0"/>
    </xf>
    <xf numFmtId="0" fontId="2" fillId="12" borderId="20" xfId="0" applyFont="1" applyFill="1" applyBorder="1" applyAlignment="1" applyProtection="1">
      <alignment horizontal="left" vertical="top" wrapText="1" shrinkToFit="1"/>
      <protection locked="0"/>
    </xf>
    <xf numFmtId="0" fontId="8" fillId="0" borderId="0" xfId="0" applyFont="1" applyAlignment="1">
      <alignment horizontal="center" vertical="center"/>
    </xf>
    <xf numFmtId="0" fontId="2" fillId="0" borderId="0" xfId="0" applyFont="1" applyAlignment="1">
      <alignment horizontal="left" vertical="center" wrapText="1"/>
    </xf>
    <xf numFmtId="0" fontId="2" fillId="0" borderId="14" xfId="0" applyFont="1" applyBorder="1" applyAlignment="1">
      <alignment horizontal="left" vertical="center"/>
    </xf>
    <xf numFmtId="0" fontId="2" fillId="0" borderId="14" xfId="0" applyFont="1" applyBorder="1" applyAlignment="1" applyProtection="1">
      <alignment horizontal="left" vertical="center"/>
      <protection/>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0" borderId="11" xfId="0" applyFont="1" applyBorder="1" applyAlignment="1">
      <alignment horizontal="left" vertical="center" wrapText="1"/>
    </xf>
    <xf numFmtId="0" fontId="10" fillId="0" borderId="0" xfId="0" applyFont="1" applyAlignment="1">
      <alignment horizontal="center" vertical="center"/>
    </xf>
    <xf numFmtId="0" fontId="2" fillId="0" borderId="26" xfId="0" applyFont="1" applyBorder="1" applyAlignment="1" applyProtection="1">
      <alignment horizontal="left" vertical="center" wrapText="1" shrinkToFit="1"/>
      <protection/>
    </xf>
    <xf numFmtId="0" fontId="2" fillId="0" borderId="12" xfId="0" applyFont="1" applyBorder="1" applyAlignment="1" applyProtection="1">
      <alignment horizontal="left" vertical="center" wrapText="1" shrinkToFit="1"/>
      <protection/>
    </xf>
    <xf numFmtId="0" fontId="2" fillId="12" borderId="26" xfId="0" applyFont="1" applyFill="1" applyBorder="1" applyAlignment="1" applyProtection="1">
      <alignment horizontal="left" vertical="center" wrapText="1" shrinkToFit="1"/>
      <protection locked="0"/>
    </xf>
    <xf numFmtId="0" fontId="2" fillId="12" borderId="12" xfId="0" applyFont="1" applyFill="1" applyBorder="1" applyAlignment="1" applyProtection="1">
      <alignment horizontal="left" vertical="center" wrapText="1" shrinkToFit="1"/>
      <protection locked="0"/>
    </xf>
    <xf numFmtId="0" fontId="10" fillId="0" borderId="0" xfId="0" applyFont="1" applyAlignment="1" applyProtection="1">
      <alignment horizontal="center" vertical="center"/>
      <protection/>
    </xf>
    <xf numFmtId="0" fontId="8" fillId="0" borderId="24" xfId="0" applyFont="1" applyBorder="1" applyAlignment="1" applyProtection="1">
      <alignment horizontal="left" vertical="center" wrapText="1"/>
      <protection/>
    </xf>
    <xf numFmtId="0" fontId="8" fillId="0" borderId="25" xfId="0" applyFont="1" applyBorder="1" applyAlignment="1" applyProtection="1">
      <alignment horizontal="left" vertical="center" wrapText="1"/>
      <protection/>
    </xf>
    <xf numFmtId="0" fontId="8" fillId="0" borderId="11" xfId="0" applyFont="1" applyBorder="1" applyAlignment="1" applyProtection="1">
      <alignment horizontal="left" vertical="center" wrapText="1"/>
      <protection/>
    </xf>
    <xf numFmtId="0" fontId="84" fillId="0" borderId="26" xfId="0" applyFont="1" applyBorder="1" applyAlignment="1" applyProtection="1">
      <alignment horizontal="left" vertical="center" wrapText="1" shrinkToFit="1"/>
      <protection/>
    </xf>
    <xf numFmtId="0" fontId="84" fillId="0" borderId="12" xfId="0" applyFont="1" applyBorder="1" applyAlignment="1" applyProtection="1">
      <alignment horizontal="left" vertical="center" wrapText="1" shrinkToFit="1"/>
      <protection/>
    </xf>
    <xf numFmtId="0" fontId="82" fillId="12" borderId="26" xfId="0" applyFont="1" applyFill="1" applyBorder="1" applyAlignment="1" applyProtection="1">
      <alignment horizontal="left" vertical="center" wrapText="1" shrinkToFit="1"/>
      <protection/>
    </xf>
    <xf numFmtId="0" fontId="82" fillId="12" borderId="12" xfId="0" applyFont="1" applyFill="1" applyBorder="1" applyAlignment="1" applyProtection="1">
      <alignment horizontal="left" vertical="center" wrapText="1" shrinkToFit="1"/>
      <protection/>
    </xf>
    <xf numFmtId="0" fontId="2" fillId="0" borderId="0" xfId="0" applyFont="1" applyAlignment="1">
      <alignment horizontal="left" vertical="center"/>
    </xf>
    <xf numFmtId="0" fontId="90" fillId="0" borderId="0" xfId="0" applyFont="1" applyAlignment="1" applyProtection="1">
      <alignment horizontal="center" vertical="distributed"/>
      <protection/>
    </xf>
    <xf numFmtId="0" fontId="3" fillId="0" borderId="0" xfId="0" applyFont="1" applyAlignment="1" applyProtection="1">
      <alignment horizontal="distributed" vertical="distributed"/>
      <protection/>
    </xf>
    <xf numFmtId="0" fontId="2" fillId="0" borderId="26" xfId="0" applyFont="1" applyBorder="1" applyAlignment="1" applyProtection="1">
      <alignment horizontal="distributed" vertical="center"/>
      <protection/>
    </xf>
    <xf numFmtId="0" fontId="2" fillId="0" borderId="12" xfId="0" applyFont="1" applyBorder="1" applyAlignment="1" applyProtection="1">
      <alignment horizontal="distributed" vertical="center"/>
      <protection/>
    </xf>
    <xf numFmtId="0" fontId="2" fillId="0" borderId="24" xfId="0" applyFont="1" applyBorder="1" applyAlignment="1" applyProtection="1">
      <alignment horizontal="distributed" vertical="distributed" textRotation="255"/>
      <protection/>
    </xf>
    <xf numFmtId="0" fontId="2" fillId="0" borderId="11" xfId="0" applyFont="1" applyBorder="1" applyAlignment="1" applyProtection="1">
      <alignment horizontal="distributed" vertical="distributed" textRotation="255"/>
      <protection/>
    </xf>
    <xf numFmtId="0" fontId="2" fillId="0" borderId="0" xfId="0" applyFont="1" applyAlignment="1" applyProtection="1">
      <alignment vertical="center"/>
      <protection/>
    </xf>
    <xf numFmtId="0" fontId="2" fillId="0" borderId="0" xfId="0" applyFont="1" applyAlignment="1">
      <alignment vertical="center"/>
    </xf>
    <xf numFmtId="0" fontId="3" fillId="0" borderId="0" xfId="0" applyFont="1" applyAlignment="1">
      <alignment horizontal="distributed" vertical="distributed"/>
    </xf>
    <xf numFmtId="0" fontId="2" fillId="0" borderId="10" xfId="0" applyFont="1" applyBorder="1" applyAlignment="1">
      <alignment horizontal="distributed" vertical="distributed" textRotation="255"/>
    </xf>
    <xf numFmtId="0" fontId="2" fillId="0" borderId="26" xfId="0" applyFont="1" applyBorder="1" applyAlignment="1">
      <alignment horizontal="distributed" vertical="center"/>
    </xf>
    <xf numFmtId="0" fontId="2" fillId="0" borderId="12" xfId="0" applyFont="1" applyBorder="1" applyAlignment="1">
      <alignment horizontal="distributed" vertical="center"/>
    </xf>
    <xf numFmtId="0" fontId="2" fillId="0" borderId="10" xfId="0" applyFont="1" applyBorder="1" applyAlignment="1">
      <alignment horizontal="distributed" vertical="center"/>
    </xf>
    <xf numFmtId="176" fontId="2" fillId="0" borderId="24" xfId="0" applyNumberFormat="1" applyFont="1" applyBorder="1" applyAlignment="1" applyProtection="1">
      <alignment horizontal="distributed" vertical="center"/>
      <protection/>
    </xf>
    <xf numFmtId="176" fontId="2" fillId="0" borderId="11" xfId="0" applyNumberFormat="1" applyFont="1" applyBorder="1" applyAlignment="1" applyProtection="1">
      <alignment horizontal="distributed" vertical="center"/>
      <protection/>
    </xf>
    <xf numFmtId="176" fontId="2" fillId="0" borderId="34" xfId="0" applyNumberFormat="1" applyFont="1" applyFill="1" applyBorder="1" applyAlignment="1" applyProtection="1">
      <alignment horizontal="right" vertical="center"/>
      <protection/>
    </xf>
    <xf numFmtId="176" fontId="2" fillId="0" borderId="27" xfId="0" applyNumberFormat="1" applyFont="1" applyFill="1" applyBorder="1" applyAlignment="1" applyProtection="1">
      <alignment horizontal="right" vertical="center"/>
      <protection/>
    </xf>
    <xf numFmtId="176" fontId="2" fillId="0" borderId="24" xfId="0" applyNumberFormat="1" applyFont="1" applyFill="1" applyBorder="1" applyAlignment="1" applyProtection="1">
      <alignment horizontal="distributed" vertical="center"/>
      <protection/>
    </xf>
    <xf numFmtId="176" fontId="2" fillId="0" borderId="11" xfId="0" applyNumberFormat="1" applyFont="1" applyFill="1" applyBorder="1" applyAlignment="1" applyProtection="1">
      <alignment horizontal="distributed" vertical="center"/>
      <protection/>
    </xf>
    <xf numFmtId="176" fontId="4" fillId="0" borderId="34" xfId="0" applyNumberFormat="1" applyFont="1" applyFill="1" applyBorder="1" applyAlignment="1" applyProtection="1">
      <alignment horizontal="right" vertical="center"/>
      <protection/>
    </xf>
    <xf numFmtId="176" fontId="2" fillId="0" borderId="27" xfId="0" applyNumberFormat="1" applyFont="1" applyFill="1" applyBorder="1" applyAlignment="1" applyProtection="1">
      <alignment horizontal="right" vertical="center"/>
      <protection/>
    </xf>
    <xf numFmtId="176" fontId="4" fillId="12" borderId="24" xfId="0" applyNumberFormat="1" applyFont="1" applyFill="1" applyBorder="1" applyAlignment="1" applyProtection="1">
      <alignment horizontal="right" vertical="center"/>
      <protection/>
    </xf>
    <xf numFmtId="0" fontId="2" fillId="12" borderId="11" xfId="0" applyFont="1" applyFill="1" applyBorder="1" applyAlignment="1" applyProtection="1">
      <alignment vertical="center"/>
      <protection/>
    </xf>
    <xf numFmtId="176" fontId="2" fillId="0" borderId="10" xfId="0" applyNumberFormat="1" applyFont="1" applyFill="1" applyBorder="1" applyAlignment="1" applyProtection="1">
      <alignment horizontal="distributed" vertical="distributed" textRotation="255"/>
      <protection/>
    </xf>
    <xf numFmtId="176" fontId="2" fillId="0" borderId="10" xfId="0" applyNumberFormat="1" applyFont="1" applyFill="1" applyBorder="1" applyAlignment="1" applyProtection="1">
      <alignment horizontal="distributed" vertical="distributed"/>
      <protection/>
    </xf>
    <xf numFmtId="176" fontId="2" fillId="0" borderId="24" xfId="0" applyNumberFormat="1" applyFont="1" applyFill="1" applyBorder="1" applyAlignment="1" applyProtection="1">
      <alignment horizontal="distributed" vertical="distributed"/>
      <protection/>
    </xf>
    <xf numFmtId="176" fontId="2" fillId="0" borderId="10" xfId="0" applyNumberFormat="1" applyFont="1" applyFill="1" applyBorder="1" applyAlignment="1" applyProtection="1">
      <alignment horizontal="distributed" vertical="center"/>
      <protection/>
    </xf>
    <xf numFmtId="176" fontId="4" fillId="0" borderId="10" xfId="0" applyNumberFormat="1" applyFont="1" applyFill="1" applyBorder="1" applyAlignment="1" applyProtection="1">
      <alignment horizontal="distributed" vertical="center"/>
      <protection/>
    </xf>
    <xf numFmtId="176" fontId="2" fillId="0" borderId="23" xfId="0" applyNumberFormat="1" applyFont="1" applyFill="1" applyBorder="1" applyAlignment="1" applyProtection="1">
      <alignment horizontal="distributed" vertical="center" textRotation="255"/>
      <protection/>
    </xf>
    <xf numFmtId="176" fontId="2" fillId="0" borderId="23" xfId="0" applyNumberFormat="1" applyFont="1" applyFill="1" applyBorder="1" applyAlignment="1" applyProtection="1">
      <alignment horizontal="distributed" vertical="center"/>
      <protection/>
    </xf>
    <xf numFmtId="176" fontId="91" fillId="0" borderId="0" xfId="0" applyNumberFormat="1" applyFont="1" applyFill="1" applyAlignment="1" applyProtection="1">
      <alignment horizontal="center" vertical="center"/>
      <protection/>
    </xf>
    <xf numFmtId="176" fontId="2" fillId="0" borderId="0" xfId="0" applyNumberFormat="1" applyFont="1" applyFill="1" applyAlignment="1" applyProtection="1">
      <alignment horizontal="distributed" vertical="center"/>
      <protection/>
    </xf>
    <xf numFmtId="176" fontId="2" fillId="0" borderId="25" xfId="0" applyNumberFormat="1" applyFont="1" applyBorder="1" applyAlignment="1" applyProtection="1">
      <alignment horizontal="distributed" vertical="center"/>
      <protection/>
    </xf>
    <xf numFmtId="176" fontId="2" fillId="0" borderId="24" xfId="0" applyNumberFormat="1" applyFont="1" applyFill="1" applyBorder="1" applyAlignment="1" applyProtection="1">
      <alignment horizontal="distributed" vertical="distributed" textRotation="255"/>
      <protection/>
    </xf>
    <xf numFmtId="176" fontId="2" fillId="0" borderId="25" xfId="0" applyNumberFormat="1" applyFont="1" applyFill="1" applyBorder="1" applyAlignment="1" applyProtection="1">
      <alignment horizontal="distributed" vertical="distributed" textRotation="255"/>
      <protection/>
    </xf>
    <xf numFmtId="176" fontId="2" fillId="0" borderId="24" xfId="0" applyNumberFormat="1" applyFont="1" applyFill="1" applyBorder="1" applyAlignment="1" applyProtection="1">
      <alignment horizontal="distributed" vertical="center" textRotation="255"/>
      <protection/>
    </xf>
    <xf numFmtId="176" fontId="2" fillId="0" borderId="25" xfId="0" applyNumberFormat="1" applyFont="1" applyFill="1" applyBorder="1" applyAlignment="1" applyProtection="1">
      <alignment horizontal="distributed" vertical="center" textRotation="255"/>
      <protection/>
    </xf>
    <xf numFmtId="176" fontId="2" fillId="0" borderId="30" xfId="0" applyNumberFormat="1" applyFont="1" applyFill="1" applyBorder="1" applyAlignment="1" applyProtection="1">
      <alignment horizontal="distributed" vertical="center"/>
      <protection/>
    </xf>
    <xf numFmtId="176" fontId="2" fillId="0" borderId="0" xfId="0" applyNumberFormat="1" applyFont="1" applyFill="1" applyAlignment="1">
      <alignment horizontal="distributed" vertical="center"/>
    </xf>
    <xf numFmtId="176" fontId="2" fillId="0" borderId="24" xfId="0" applyNumberFormat="1" applyFont="1" applyBorder="1" applyAlignment="1">
      <alignment horizontal="distributed" vertical="center"/>
    </xf>
    <xf numFmtId="176" fontId="2" fillId="0" borderId="25" xfId="0" applyNumberFormat="1" applyFont="1" applyBorder="1" applyAlignment="1">
      <alignment horizontal="distributed" vertical="center"/>
    </xf>
    <xf numFmtId="176" fontId="2" fillId="0" borderId="24" xfId="0" applyNumberFormat="1" applyFont="1" applyFill="1" applyBorder="1" applyAlignment="1">
      <alignment horizontal="distributed" vertical="distributed" textRotation="255"/>
    </xf>
    <xf numFmtId="176" fontId="2" fillId="0" borderId="25" xfId="0" applyNumberFormat="1" applyFont="1" applyFill="1" applyBorder="1" applyAlignment="1">
      <alignment horizontal="distributed" vertical="distributed" textRotation="255"/>
    </xf>
    <xf numFmtId="176" fontId="2" fillId="0" borderId="24" xfId="0" applyNumberFormat="1" applyFont="1" applyFill="1" applyBorder="1" applyAlignment="1">
      <alignment horizontal="distributed" vertical="center" textRotation="255"/>
    </xf>
    <xf numFmtId="176" fontId="2" fillId="0" borderId="25" xfId="0" applyNumberFormat="1" applyFont="1" applyFill="1" applyBorder="1" applyAlignment="1">
      <alignment horizontal="distributed" vertical="center" textRotation="255"/>
    </xf>
    <xf numFmtId="176" fontId="2" fillId="0" borderId="30" xfId="0" applyNumberFormat="1" applyFont="1" applyFill="1" applyBorder="1" applyAlignment="1">
      <alignment horizontal="distributed" vertical="center"/>
    </xf>
    <xf numFmtId="176" fontId="2" fillId="0" borderId="10" xfId="0" applyNumberFormat="1" applyFont="1" applyFill="1" applyBorder="1" applyAlignment="1">
      <alignment horizontal="distributed" vertical="distributed" textRotation="255"/>
    </xf>
    <xf numFmtId="176" fontId="2" fillId="0" borderId="10" xfId="0" applyNumberFormat="1" applyFont="1" applyFill="1" applyBorder="1" applyAlignment="1">
      <alignment horizontal="distributed" vertical="distributed"/>
    </xf>
    <xf numFmtId="176" fontId="2" fillId="0" borderId="24" xfId="0" applyNumberFormat="1" applyFont="1" applyFill="1" applyBorder="1" applyAlignment="1">
      <alignment horizontal="distributed" vertical="distributed"/>
    </xf>
    <xf numFmtId="176" fontId="2" fillId="0" borderId="10" xfId="0" applyNumberFormat="1" applyFont="1" applyFill="1" applyBorder="1" applyAlignment="1">
      <alignment horizontal="distributed" vertical="center"/>
    </xf>
    <xf numFmtId="176" fontId="4" fillId="0" borderId="10" xfId="0" applyNumberFormat="1" applyFont="1" applyFill="1" applyBorder="1" applyAlignment="1">
      <alignment horizontal="distributed" vertical="center"/>
    </xf>
    <xf numFmtId="176" fontId="2" fillId="0" borderId="23" xfId="0" applyNumberFormat="1" applyFont="1" applyFill="1" applyBorder="1" applyAlignment="1">
      <alignment horizontal="distributed" vertical="center" textRotation="255"/>
    </xf>
    <xf numFmtId="176" fontId="2" fillId="0" borderId="23" xfId="0" applyNumberFormat="1" applyFont="1" applyFill="1" applyBorder="1" applyAlignment="1">
      <alignment horizontal="distributed" vertical="center"/>
    </xf>
    <xf numFmtId="176" fontId="2" fillId="0" borderId="24" xfId="0" applyNumberFormat="1" applyFont="1" applyFill="1" applyBorder="1" applyAlignment="1">
      <alignment horizontal="distributed" vertical="center"/>
    </xf>
    <xf numFmtId="176" fontId="2" fillId="0" borderId="11" xfId="0" applyNumberFormat="1" applyFont="1" applyFill="1" applyBorder="1" applyAlignment="1">
      <alignment horizontal="distributed" vertical="center"/>
    </xf>
    <xf numFmtId="176" fontId="4" fillId="0" borderId="34" xfId="0" applyNumberFormat="1" applyFont="1" applyFill="1" applyBorder="1" applyAlignment="1">
      <alignment horizontal="right" vertical="center"/>
    </xf>
    <xf numFmtId="176" fontId="2" fillId="0" borderId="27" xfId="0" applyNumberFormat="1" applyFont="1" applyFill="1" applyBorder="1" applyAlignment="1">
      <alignment horizontal="right" vertical="center"/>
    </xf>
    <xf numFmtId="176" fontId="4" fillId="12" borderId="24" xfId="0" applyNumberFormat="1" applyFont="1" applyFill="1" applyBorder="1" applyAlignment="1" applyProtection="1">
      <alignment horizontal="right" vertical="center"/>
      <protection locked="0"/>
    </xf>
    <xf numFmtId="0" fontId="2" fillId="12" borderId="11" xfId="0" applyFont="1" applyFill="1" applyBorder="1" applyAlignment="1" applyProtection="1">
      <alignment vertical="center"/>
      <protection locked="0"/>
    </xf>
    <xf numFmtId="176" fontId="2" fillId="0" borderId="11" xfId="0" applyNumberFormat="1" applyFont="1" applyBorder="1" applyAlignment="1">
      <alignment horizontal="distributed" vertical="center"/>
    </xf>
    <xf numFmtId="176" fontId="2" fillId="0" borderId="34" xfId="0" applyNumberFormat="1" applyFont="1" applyFill="1" applyBorder="1" applyAlignment="1">
      <alignment horizontal="right" vertical="center"/>
    </xf>
    <xf numFmtId="176" fontId="2" fillId="0" borderId="27" xfId="0" applyNumberFormat="1" applyFont="1" applyFill="1" applyBorder="1" applyAlignment="1">
      <alignment horizontal="right" vertical="center"/>
    </xf>
    <xf numFmtId="5" fontId="2" fillId="12" borderId="26" xfId="0" applyNumberFormat="1" applyFont="1" applyFill="1" applyBorder="1" applyAlignment="1" applyProtection="1">
      <alignment horizontal="right" vertical="center"/>
      <protection/>
    </xf>
    <xf numFmtId="5" fontId="2" fillId="12" borderId="30" xfId="0" applyNumberFormat="1" applyFont="1" applyFill="1" applyBorder="1" applyAlignment="1" applyProtection="1">
      <alignment horizontal="right" vertical="center"/>
      <protection/>
    </xf>
    <xf numFmtId="5" fontId="2" fillId="0" borderId="26" xfId="0" applyNumberFormat="1" applyFont="1" applyBorder="1" applyAlignment="1" applyProtection="1">
      <alignment horizontal="right" vertical="center"/>
      <protection/>
    </xf>
    <xf numFmtId="5" fontId="2" fillId="0" borderId="30" xfId="0" applyNumberFormat="1" applyFont="1" applyBorder="1" applyAlignment="1" applyProtection="1">
      <alignment horizontal="right" vertical="center"/>
      <protection/>
    </xf>
    <xf numFmtId="0" fontId="2" fillId="0" borderId="24" xfId="0" applyFont="1" applyBorder="1" applyAlignment="1" applyProtection="1">
      <alignment horizontal="distributed" vertical="center"/>
      <protection/>
    </xf>
    <xf numFmtId="0" fontId="2" fillId="0" borderId="25" xfId="0" applyFont="1" applyBorder="1" applyAlignment="1" applyProtection="1">
      <alignment horizontal="distributed" vertical="center"/>
      <protection/>
    </xf>
    <xf numFmtId="0" fontId="2" fillId="0" borderId="11" xfId="0" applyFont="1" applyBorder="1" applyAlignment="1" applyProtection="1">
      <alignment horizontal="distributed" vertical="center"/>
      <protection/>
    </xf>
    <xf numFmtId="5" fontId="82" fillId="12" borderId="26" xfId="0" applyNumberFormat="1" applyFont="1" applyFill="1" applyBorder="1" applyAlignment="1" applyProtection="1">
      <alignment horizontal="right" vertical="center"/>
      <protection/>
    </xf>
    <xf numFmtId="5" fontId="82" fillId="12" borderId="30" xfId="0" applyNumberFormat="1" applyFont="1" applyFill="1" applyBorder="1" applyAlignment="1" applyProtection="1">
      <alignment horizontal="right" vertical="center"/>
      <protection/>
    </xf>
    <xf numFmtId="0" fontId="91" fillId="0" borderId="0" xfId="0" applyFont="1" applyAlignment="1" applyProtection="1">
      <alignment horizontal="center" vertical="center"/>
      <protection/>
    </xf>
    <xf numFmtId="0" fontId="8" fillId="0" borderId="26" xfId="0" applyFont="1" applyBorder="1" applyAlignment="1" applyProtection="1">
      <alignment horizontal="center" vertical="center"/>
      <protection/>
    </xf>
    <xf numFmtId="0" fontId="8" fillId="0" borderId="30" xfId="0" applyFont="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8" fillId="0" borderId="26" xfId="0" applyFont="1" applyBorder="1" applyAlignment="1">
      <alignment horizontal="center" vertical="center"/>
    </xf>
    <xf numFmtId="0" fontId="8" fillId="0" borderId="30" xfId="0" applyFont="1" applyBorder="1" applyAlignment="1">
      <alignment horizontal="center" vertical="center"/>
    </xf>
    <xf numFmtId="0" fontId="8" fillId="0" borderId="12" xfId="0" applyFont="1" applyBorder="1" applyAlignment="1">
      <alignment horizontal="center" vertical="center"/>
    </xf>
    <xf numFmtId="0" fontId="2" fillId="0" borderId="24" xfId="0" applyFont="1" applyBorder="1" applyAlignment="1">
      <alignment horizontal="distributed" vertical="center"/>
    </xf>
    <xf numFmtId="0" fontId="2" fillId="0" borderId="25" xfId="0" applyFont="1" applyBorder="1" applyAlignment="1">
      <alignment horizontal="distributed" vertical="center"/>
    </xf>
    <xf numFmtId="0" fontId="2" fillId="0" borderId="11" xfId="0" applyFont="1" applyBorder="1" applyAlignment="1">
      <alignment horizontal="distributed" vertical="center"/>
    </xf>
    <xf numFmtId="5" fontId="2" fillId="12" borderId="26" xfId="0" applyNumberFormat="1" applyFont="1" applyFill="1" applyBorder="1" applyAlignment="1" applyProtection="1">
      <alignment horizontal="right" vertical="center"/>
      <protection locked="0"/>
    </xf>
    <xf numFmtId="5" fontId="2" fillId="12" borderId="30" xfId="0" applyNumberFormat="1" applyFont="1" applyFill="1" applyBorder="1" applyAlignment="1" applyProtection="1">
      <alignment horizontal="right" vertical="center"/>
      <protection locked="0"/>
    </xf>
    <xf numFmtId="5" fontId="2" fillId="0" borderId="26" xfId="0" applyNumberFormat="1" applyFont="1" applyBorder="1" applyAlignment="1">
      <alignment horizontal="right" vertical="center"/>
    </xf>
    <xf numFmtId="5" fontId="2" fillId="0" borderId="30" xfId="0" applyNumberFormat="1" applyFont="1" applyBorder="1" applyAlignment="1">
      <alignment horizontal="right" vertical="center"/>
    </xf>
    <xf numFmtId="0" fontId="91" fillId="0" borderId="0" xfId="0" applyFont="1" applyAlignment="1" applyProtection="1">
      <alignment horizontal="left" vertical="center"/>
      <protection/>
    </xf>
    <xf numFmtId="0" fontId="8" fillId="12" borderId="0" xfId="0" applyFont="1" applyFill="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5" fontId="82" fillId="12" borderId="31" xfId="0" applyNumberFormat="1" applyFont="1" applyFill="1" applyBorder="1" applyAlignment="1" applyProtection="1">
      <alignment horizontal="right" vertical="center"/>
      <protection/>
    </xf>
    <xf numFmtId="5" fontId="82" fillId="12" borderId="32" xfId="0" applyNumberFormat="1" applyFont="1" applyFill="1" applyBorder="1" applyAlignment="1" applyProtection="1">
      <alignment horizontal="right" vertical="center"/>
      <protection/>
    </xf>
    <xf numFmtId="191" fontId="2" fillId="0" borderId="21" xfId="0" applyNumberFormat="1" applyFont="1" applyBorder="1" applyAlignment="1" applyProtection="1">
      <alignment horizontal="right" vertical="center"/>
      <protection/>
    </xf>
    <xf numFmtId="191" fontId="2" fillId="0" borderId="22" xfId="0" applyNumberFormat="1" applyFont="1" applyBorder="1" applyAlignment="1" applyProtection="1">
      <alignment horizontal="right" vertical="center"/>
      <protection/>
    </xf>
    <xf numFmtId="0" fontId="2" fillId="0" borderId="26" xfId="0" applyFont="1" applyBorder="1" applyAlignment="1">
      <alignment horizontal="center" vertical="center"/>
    </xf>
    <xf numFmtId="0" fontId="2" fillId="0" borderId="12" xfId="0" applyFont="1" applyBorder="1" applyAlignment="1">
      <alignment horizontal="center" vertical="center"/>
    </xf>
    <xf numFmtId="5" fontId="2" fillId="12" borderId="31" xfId="0" applyNumberFormat="1" applyFont="1" applyFill="1" applyBorder="1" applyAlignment="1" applyProtection="1">
      <alignment horizontal="right" vertical="center"/>
      <protection locked="0"/>
    </xf>
    <xf numFmtId="5" fontId="2" fillId="12" borderId="32" xfId="0" applyNumberFormat="1" applyFont="1" applyFill="1" applyBorder="1" applyAlignment="1" applyProtection="1">
      <alignment horizontal="right" vertical="center"/>
      <protection locked="0"/>
    </xf>
    <xf numFmtId="5" fontId="2" fillId="12" borderId="21" xfId="0" applyNumberFormat="1" applyFont="1" applyFill="1" applyBorder="1" applyAlignment="1" applyProtection="1">
      <alignment horizontal="right" vertical="center"/>
      <protection locked="0"/>
    </xf>
    <xf numFmtId="5" fontId="2" fillId="12" borderId="22" xfId="0" applyNumberFormat="1" applyFont="1" applyFill="1" applyBorder="1" applyAlignment="1" applyProtection="1">
      <alignment horizontal="right" vertical="center"/>
      <protection locked="0"/>
    </xf>
    <xf numFmtId="5" fontId="2" fillId="12" borderId="28" xfId="0" applyNumberFormat="1" applyFont="1" applyFill="1" applyBorder="1" applyAlignment="1" applyProtection="1">
      <alignment horizontal="right" vertical="center"/>
      <protection locked="0"/>
    </xf>
    <xf numFmtId="5" fontId="2" fillId="12" borderId="29" xfId="0" applyNumberFormat="1" applyFont="1" applyFill="1" applyBorder="1" applyAlignment="1" applyProtection="1">
      <alignment horizontal="right" vertical="center"/>
      <protection locked="0"/>
    </xf>
    <xf numFmtId="5" fontId="2" fillId="0" borderId="12" xfId="0" applyNumberFormat="1" applyFont="1" applyBorder="1" applyAlignment="1" applyProtection="1">
      <alignment horizontal="right" vertical="center"/>
      <protection/>
    </xf>
    <xf numFmtId="0" fontId="8" fillId="12" borderId="0" xfId="0" applyFont="1" applyFill="1" applyAlignment="1" applyProtection="1">
      <alignment horizontal="center" vertical="center"/>
      <protection locked="0"/>
    </xf>
    <xf numFmtId="5" fontId="2" fillId="0" borderId="12" xfId="0" applyNumberFormat="1" applyFont="1" applyBorder="1" applyAlignment="1">
      <alignment horizontal="right" vertical="center"/>
    </xf>
    <xf numFmtId="5" fontId="2" fillId="12" borderId="21" xfId="0" applyNumberFormat="1" applyFont="1" applyFill="1" applyBorder="1" applyAlignment="1" applyProtection="1">
      <alignment horizontal="right" vertical="center"/>
      <protection/>
    </xf>
    <xf numFmtId="5" fontId="2" fillId="12" borderId="22" xfId="0" applyNumberFormat="1" applyFont="1" applyFill="1" applyBorder="1" applyAlignment="1" applyProtection="1">
      <alignment horizontal="right" vertical="center"/>
      <protection/>
    </xf>
    <xf numFmtId="5" fontId="2" fillId="12" borderId="28" xfId="0" applyNumberFormat="1" applyFont="1" applyFill="1" applyBorder="1" applyAlignment="1" applyProtection="1">
      <alignment horizontal="right" vertical="center"/>
      <protection/>
    </xf>
    <xf numFmtId="5" fontId="2" fillId="12" borderId="29" xfId="0" applyNumberFormat="1" applyFont="1" applyFill="1" applyBorder="1" applyAlignment="1" applyProtection="1">
      <alignment horizontal="righ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15</xdr:row>
      <xdr:rowOff>28575</xdr:rowOff>
    </xdr:from>
    <xdr:to>
      <xdr:col>2</xdr:col>
      <xdr:colOff>104775</xdr:colOff>
      <xdr:row>17</xdr:row>
      <xdr:rowOff>66675</xdr:rowOff>
    </xdr:to>
    <xdr:sp>
      <xdr:nvSpPr>
        <xdr:cNvPr id="1" name="左大かっこ 1"/>
        <xdr:cNvSpPr>
          <a:spLocks/>
        </xdr:cNvSpPr>
      </xdr:nvSpPr>
      <xdr:spPr>
        <a:xfrm>
          <a:off x="1228725" y="4095750"/>
          <a:ext cx="66675" cy="723900"/>
        </a:xfrm>
        <a:prstGeom prst="leftBracket">
          <a:avLst>
            <a:gd name="adj" fmla="val -49273"/>
          </a:avLst>
        </a:prstGeom>
        <a:noFill/>
        <a:ln w="19050"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15</xdr:row>
      <xdr:rowOff>19050</xdr:rowOff>
    </xdr:from>
    <xdr:to>
      <xdr:col>4</xdr:col>
      <xdr:colOff>161925</xdr:colOff>
      <xdr:row>17</xdr:row>
      <xdr:rowOff>66675</xdr:rowOff>
    </xdr:to>
    <xdr:sp>
      <xdr:nvSpPr>
        <xdr:cNvPr id="2" name="右大かっこ 2"/>
        <xdr:cNvSpPr>
          <a:spLocks/>
        </xdr:cNvSpPr>
      </xdr:nvSpPr>
      <xdr:spPr>
        <a:xfrm>
          <a:off x="6048375" y="4086225"/>
          <a:ext cx="85725" cy="733425"/>
        </a:xfrm>
        <a:prstGeom prst="rightBracket">
          <a:avLst>
            <a:gd name="adj" fmla="val -49050"/>
          </a:avLst>
        </a:prstGeom>
        <a:noFill/>
        <a:ln w="19050"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15</xdr:row>
      <xdr:rowOff>28575</xdr:rowOff>
    </xdr:from>
    <xdr:to>
      <xdr:col>8</xdr:col>
      <xdr:colOff>104775</xdr:colOff>
      <xdr:row>17</xdr:row>
      <xdr:rowOff>66675</xdr:rowOff>
    </xdr:to>
    <xdr:sp>
      <xdr:nvSpPr>
        <xdr:cNvPr id="3" name="左大かっこ 3"/>
        <xdr:cNvSpPr>
          <a:spLocks/>
        </xdr:cNvSpPr>
      </xdr:nvSpPr>
      <xdr:spPr>
        <a:xfrm>
          <a:off x="8334375" y="4095750"/>
          <a:ext cx="66675" cy="723900"/>
        </a:xfrm>
        <a:prstGeom prst="leftBracket">
          <a:avLst>
            <a:gd name="adj" fmla="val -49231"/>
          </a:avLst>
        </a:prstGeom>
        <a:noFill/>
        <a:ln w="19050"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15</xdr:row>
      <xdr:rowOff>19050</xdr:rowOff>
    </xdr:from>
    <xdr:to>
      <xdr:col>10</xdr:col>
      <xdr:colOff>161925</xdr:colOff>
      <xdr:row>17</xdr:row>
      <xdr:rowOff>66675</xdr:rowOff>
    </xdr:to>
    <xdr:sp>
      <xdr:nvSpPr>
        <xdr:cNvPr id="4" name="右大かっこ 4"/>
        <xdr:cNvSpPr>
          <a:spLocks/>
        </xdr:cNvSpPr>
      </xdr:nvSpPr>
      <xdr:spPr>
        <a:xfrm>
          <a:off x="13154025" y="4086225"/>
          <a:ext cx="85725" cy="733425"/>
        </a:xfrm>
        <a:prstGeom prst="rightBracket">
          <a:avLst>
            <a:gd name="adj" fmla="val -49027"/>
          </a:avLst>
        </a:prstGeom>
        <a:noFill/>
        <a:ln w="19050"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190500</xdr:colOff>
      <xdr:row>1</xdr:row>
      <xdr:rowOff>9525</xdr:rowOff>
    </xdr:from>
    <xdr:to>
      <xdr:col>9</xdr:col>
      <xdr:colOff>3657600</xdr:colOff>
      <xdr:row>5</xdr:row>
      <xdr:rowOff>38100</xdr:rowOff>
    </xdr:to>
    <xdr:sp>
      <xdr:nvSpPr>
        <xdr:cNvPr id="5" name="AutoShape 574"/>
        <xdr:cNvSpPr>
          <a:spLocks/>
        </xdr:cNvSpPr>
      </xdr:nvSpPr>
      <xdr:spPr>
        <a:xfrm>
          <a:off x="7562850" y="314325"/>
          <a:ext cx="5391150" cy="781050"/>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FF0000"/>
              </a:solidFill>
            </a:rPr>
            <a:t>この補助金は、学校・施設単位で申請して下さい。</a:t>
          </a:r>
          <a:r>
            <a:rPr lang="en-US" cap="none" sz="1050" b="0" i="0" u="none" baseline="0">
              <a:solidFill>
                <a:srgbClr val="FF0000"/>
              </a:solidFill>
            </a:rPr>
            <a:t>
</a:t>
          </a:r>
          <a:r>
            <a:rPr lang="en-US" cap="none" sz="1050" b="0" i="0" u="none" baseline="0">
              <a:solidFill>
                <a:srgbClr val="FF0000"/>
              </a:solidFill>
            </a:rPr>
            <a:t>但し、学校長や施設庁等が同一で、隣接している場合（例えば、大学・短大が同一敷地</a:t>
          </a:r>
          <a:r>
            <a:rPr lang="en-US" cap="none" sz="1050" b="0" i="0" u="none" baseline="0">
              <a:solidFill>
                <a:srgbClr val="FF0000"/>
              </a:solidFill>
            </a:rPr>
            <a:t>内にある場合等）は、１件にまとめて申請していただいて結構です。</a:t>
          </a:r>
          <a:r>
            <a:rPr lang="en-US" cap="none" sz="1050" b="0" i="0" u="none" baseline="0">
              <a:solidFill>
                <a:srgbClr val="FF0000"/>
              </a:solidFill>
            </a:rPr>
            <a:t>
</a:t>
          </a:r>
        </a:p>
      </xdr:txBody>
    </xdr:sp>
    <xdr:clientData/>
  </xdr:twoCellAnchor>
  <xdr:twoCellAnchor>
    <xdr:from>
      <xdr:col>9</xdr:col>
      <xdr:colOff>1571625</xdr:colOff>
      <xdr:row>17</xdr:row>
      <xdr:rowOff>38100</xdr:rowOff>
    </xdr:from>
    <xdr:to>
      <xdr:col>9</xdr:col>
      <xdr:colOff>3352800</xdr:colOff>
      <xdr:row>22</xdr:row>
      <xdr:rowOff>57150</xdr:rowOff>
    </xdr:to>
    <xdr:sp>
      <xdr:nvSpPr>
        <xdr:cNvPr id="6" name="角丸四角形吹き出し 10"/>
        <xdr:cNvSpPr>
          <a:spLocks/>
        </xdr:cNvSpPr>
      </xdr:nvSpPr>
      <xdr:spPr>
        <a:xfrm>
          <a:off x="10868025" y="4791075"/>
          <a:ext cx="1781175" cy="676275"/>
        </a:xfrm>
        <a:prstGeom prst="wedgeRoundRectCallout">
          <a:avLst>
            <a:gd name="adj1" fmla="val -41305"/>
            <a:gd name="adj2" fmla="val 62500"/>
          </a:avLst>
        </a:prstGeom>
        <a:solidFill>
          <a:srgbClr val="FFFFFF"/>
        </a:solidFill>
        <a:ln w="25400"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自動表示</a:t>
          </a:r>
          <a:r>
            <a:rPr lang="en-US" cap="none" sz="900" b="1" i="0" u="none" baseline="0">
              <a:solidFill>
                <a:srgbClr val="FF0000"/>
              </a:solidFill>
            </a:rPr>
            <a:t>
</a:t>
          </a:r>
          <a:r>
            <a:rPr lang="en-US" cap="none" sz="900" b="0" i="0" u="none" baseline="0">
              <a:solidFill>
                <a:srgbClr val="000000"/>
              </a:solidFill>
              <a:latin typeface="ＭＳ Ｐゴシック"/>
              <a:ea typeface="ＭＳ Ｐゴシック"/>
              <a:cs typeface="ＭＳ Ｐゴシック"/>
            </a:rPr>
            <a:t>金額は、「様式第２号」の「補助申請額」と一致。</a:t>
          </a:r>
        </a:p>
      </xdr:txBody>
    </xdr:sp>
    <xdr:clientData/>
  </xdr:twoCellAnchor>
  <xdr:twoCellAnchor>
    <xdr:from>
      <xdr:col>9</xdr:col>
      <xdr:colOff>2514600</xdr:colOff>
      <xdr:row>23</xdr:row>
      <xdr:rowOff>1419225</xdr:rowOff>
    </xdr:from>
    <xdr:to>
      <xdr:col>10</xdr:col>
      <xdr:colOff>895350</xdr:colOff>
      <xdr:row>26</xdr:row>
      <xdr:rowOff>104775</xdr:rowOff>
    </xdr:to>
    <xdr:sp>
      <xdr:nvSpPr>
        <xdr:cNvPr id="7" name="角丸四角形吹き出し 12"/>
        <xdr:cNvSpPr>
          <a:spLocks/>
        </xdr:cNvSpPr>
      </xdr:nvSpPr>
      <xdr:spPr>
        <a:xfrm>
          <a:off x="11811000" y="7267575"/>
          <a:ext cx="2162175" cy="1047750"/>
        </a:xfrm>
        <a:prstGeom prst="wedgeRoundRectCallout">
          <a:avLst>
            <a:gd name="adj1" fmla="val -48046"/>
            <a:gd name="adj2" fmla="val 60861"/>
          </a:avLst>
        </a:prstGeom>
        <a:solidFill>
          <a:srgbClr val="FFFFFF"/>
        </a:solidFill>
        <a:ln w="25400"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申請者が法人の場合</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「役員情報届出書（様式第１号の２）」を選択。</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法人以外の申請の場合は、空欄にしておく。</a:t>
          </a:r>
        </a:p>
      </xdr:txBody>
    </xdr:sp>
    <xdr:clientData/>
  </xdr:twoCellAnchor>
  <xdr:twoCellAnchor>
    <xdr:from>
      <xdr:col>9</xdr:col>
      <xdr:colOff>2476500</xdr:colOff>
      <xdr:row>23</xdr:row>
      <xdr:rowOff>66675</xdr:rowOff>
    </xdr:from>
    <xdr:to>
      <xdr:col>10</xdr:col>
      <xdr:colOff>219075</xdr:colOff>
      <xdr:row>23</xdr:row>
      <xdr:rowOff>638175</xdr:rowOff>
    </xdr:to>
    <xdr:sp>
      <xdr:nvSpPr>
        <xdr:cNvPr id="8" name="角丸四角形吹き出し 13"/>
        <xdr:cNvSpPr>
          <a:spLocks/>
        </xdr:cNvSpPr>
      </xdr:nvSpPr>
      <xdr:spPr>
        <a:xfrm>
          <a:off x="11772900" y="5915025"/>
          <a:ext cx="1524000" cy="561975"/>
        </a:xfrm>
        <a:prstGeom prst="wedgeRoundRectCallout">
          <a:avLst>
            <a:gd name="adj1" fmla="val -41305"/>
            <a:gd name="adj2" fmla="val 62500"/>
          </a:avLst>
        </a:prstGeom>
        <a:solidFill>
          <a:srgbClr val="FFFFFF"/>
        </a:solid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健康診断の実施日を入力入してください。</a:t>
          </a:r>
        </a:p>
      </xdr:txBody>
    </xdr:sp>
    <xdr:clientData/>
  </xdr:twoCellAnchor>
  <xdr:twoCellAnchor>
    <xdr:from>
      <xdr:col>9</xdr:col>
      <xdr:colOff>2476500</xdr:colOff>
      <xdr:row>5</xdr:row>
      <xdr:rowOff>66675</xdr:rowOff>
    </xdr:from>
    <xdr:to>
      <xdr:col>10</xdr:col>
      <xdr:colOff>771525</xdr:colOff>
      <xdr:row>7</xdr:row>
      <xdr:rowOff>85725</xdr:rowOff>
    </xdr:to>
    <xdr:sp>
      <xdr:nvSpPr>
        <xdr:cNvPr id="9" name="角丸四角形吹き出し 14"/>
        <xdr:cNvSpPr>
          <a:spLocks/>
        </xdr:cNvSpPr>
      </xdr:nvSpPr>
      <xdr:spPr>
        <a:xfrm>
          <a:off x="11772900" y="1123950"/>
          <a:ext cx="2076450" cy="400050"/>
        </a:xfrm>
        <a:prstGeom prst="wedgeRoundRectCallout">
          <a:avLst>
            <a:gd name="adj1" fmla="val 40453"/>
            <a:gd name="adj2" fmla="val -67009"/>
          </a:avLst>
        </a:prstGeom>
        <a:solidFill>
          <a:srgbClr val="FFFFFF"/>
        </a:solidFill>
        <a:ln w="25400" cmpd="sng">
          <a:solidFill>
            <a:srgbClr val="000000"/>
          </a:solidFill>
          <a:headEnd type="none"/>
          <a:tailEnd type="none"/>
        </a:ln>
      </xdr:spPr>
      <xdr:txBody>
        <a:bodyPr vertOverflow="clip" wrap="square"/>
        <a:p>
          <a:pPr algn="l">
            <a:defRPr/>
          </a:pPr>
          <a:r>
            <a:rPr lang="en-US" cap="none" sz="900" b="1" i="0" u="sng" baseline="0">
              <a:solidFill>
                <a:srgbClr val="FF0000"/>
              </a:solidFill>
              <a:latin typeface="ＭＳ Ｐゴシック"/>
              <a:ea typeface="ＭＳ Ｐゴシック"/>
              <a:cs typeface="ＭＳ Ｐゴシック"/>
            </a:rPr>
            <a:t>日付は空欄に</a:t>
          </a:r>
          <a:r>
            <a:rPr lang="en-US" cap="none" sz="900" b="0" i="0" u="none" baseline="0">
              <a:solidFill>
                <a:srgbClr val="000000"/>
              </a:solidFill>
              <a:latin typeface="ＭＳ Ｐゴシック"/>
              <a:ea typeface="ＭＳ Ｐゴシック"/>
              <a:cs typeface="ＭＳ Ｐゴシック"/>
            </a:rPr>
            <a:t>しておいてください！</a:t>
          </a:r>
        </a:p>
      </xdr:txBody>
    </xdr:sp>
    <xdr:clientData/>
  </xdr:twoCellAnchor>
  <xdr:twoCellAnchor>
    <xdr:from>
      <xdr:col>7</xdr:col>
      <xdr:colOff>85725</xdr:colOff>
      <xdr:row>16</xdr:row>
      <xdr:rowOff>228600</xdr:rowOff>
    </xdr:from>
    <xdr:to>
      <xdr:col>8</xdr:col>
      <xdr:colOff>676275</xdr:colOff>
      <xdr:row>16</xdr:row>
      <xdr:rowOff>581025</xdr:rowOff>
    </xdr:to>
    <xdr:sp>
      <xdr:nvSpPr>
        <xdr:cNvPr id="10" name="角丸四角形吹き出し 15"/>
        <xdr:cNvSpPr>
          <a:spLocks/>
        </xdr:cNvSpPr>
      </xdr:nvSpPr>
      <xdr:spPr>
        <a:xfrm>
          <a:off x="7458075" y="4371975"/>
          <a:ext cx="1514475" cy="352425"/>
        </a:xfrm>
        <a:prstGeom prst="wedgeRoundRectCallout">
          <a:avLst>
            <a:gd name="adj1" fmla="val 2189"/>
            <a:gd name="adj2" fmla="val 70356"/>
          </a:avLst>
        </a:prstGeom>
        <a:solidFill>
          <a:srgbClr val="FFFFFF"/>
        </a:solid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忘れずに入力してください。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1905000</xdr:colOff>
      <xdr:row>1</xdr:row>
      <xdr:rowOff>19050</xdr:rowOff>
    </xdr:from>
    <xdr:to>
      <xdr:col>12</xdr:col>
      <xdr:colOff>495300</xdr:colOff>
      <xdr:row>2</xdr:row>
      <xdr:rowOff>219075</xdr:rowOff>
    </xdr:to>
    <xdr:sp>
      <xdr:nvSpPr>
        <xdr:cNvPr id="1" name="角丸四角形吹き出し 4"/>
        <xdr:cNvSpPr>
          <a:spLocks/>
        </xdr:cNvSpPr>
      </xdr:nvSpPr>
      <xdr:spPr>
        <a:xfrm>
          <a:off x="12049125" y="190500"/>
          <a:ext cx="2162175" cy="323850"/>
        </a:xfrm>
        <a:prstGeom prst="wedgeRoundRectCallout">
          <a:avLst>
            <a:gd name="adj1" fmla="val -3092"/>
            <a:gd name="adj2" fmla="val 89513"/>
          </a:avLst>
        </a:prstGeom>
        <a:solidFill>
          <a:srgbClr val="FFFFFF"/>
        </a:solidFill>
        <a:ln w="25400"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日付は空欄に</a:t>
          </a:r>
          <a:r>
            <a:rPr lang="en-US" cap="none" sz="900" b="0" i="0" u="none" baseline="0">
              <a:solidFill>
                <a:srgbClr val="000000"/>
              </a:solidFill>
              <a:latin typeface="ＭＳ Ｐゴシック"/>
              <a:ea typeface="ＭＳ Ｐゴシック"/>
              <a:cs typeface="ＭＳ Ｐゴシック"/>
            </a:rPr>
            <a:t>しておいてください！</a:t>
          </a:r>
        </a:p>
      </xdr:txBody>
    </xdr:sp>
    <xdr:clientData/>
  </xdr:twoCellAnchor>
  <xdr:twoCellAnchor>
    <xdr:from>
      <xdr:col>10</xdr:col>
      <xdr:colOff>1323975</xdr:colOff>
      <xdr:row>5</xdr:row>
      <xdr:rowOff>47625</xdr:rowOff>
    </xdr:from>
    <xdr:to>
      <xdr:col>11</xdr:col>
      <xdr:colOff>2333625</xdr:colOff>
      <xdr:row>8</xdr:row>
      <xdr:rowOff>95250</xdr:rowOff>
    </xdr:to>
    <xdr:sp>
      <xdr:nvSpPr>
        <xdr:cNvPr id="2" name="角丸四角形吹き出し 5"/>
        <xdr:cNvSpPr>
          <a:spLocks/>
        </xdr:cNvSpPr>
      </xdr:nvSpPr>
      <xdr:spPr>
        <a:xfrm>
          <a:off x="10077450" y="904875"/>
          <a:ext cx="2400300" cy="561975"/>
        </a:xfrm>
        <a:prstGeom prst="wedgeRoundRectCallout">
          <a:avLst>
            <a:gd name="adj1" fmla="val -36305"/>
            <a:gd name="adj2" fmla="val 77689"/>
          </a:avLst>
        </a:prstGeom>
        <a:solidFill>
          <a:srgbClr val="FFFFFF"/>
        </a:solidFill>
        <a:ln w="25400"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自動表示</a:t>
          </a:r>
          <a:r>
            <a:rPr lang="en-US" cap="none" sz="900" b="1" i="0" u="none" baseline="0">
              <a:solidFill>
                <a:srgbClr val="FF0000"/>
              </a:solidFill>
            </a:rPr>
            <a:t>
</a:t>
          </a:r>
          <a:r>
            <a:rPr lang="en-US" cap="none" sz="900" b="0" i="0" u="none" baseline="0">
              <a:solidFill>
                <a:srgbClr val="000000"/>
              </a:solidFill>
              <a:latin typeface="ＭＳ Ｐゴシック"/>
              <a:ea typeface="ＭＳ Ｐゴシック"/>
              <a:cs typeface="ＭＳ Ｐゴシック"/>
            </a:rPr>
            <a:t>「様式第</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号」の「団体名」に一致。</a:t>
          </a:r>
        </a:p>
      </xdr:txBody>
    </xdr:sp>
    <xdr:clientData/>
  </xdr:twoCellAnchor>
  <xdr:twoCellAnchor>
    <xdr:from>
      <xdr:col>11</xdr:col>
      <xdr:colOff>619125</xdr:colOff>
      <xdr:row>10</xdr:row>
      <xdr:rowOff>514350</xdr:rowOff>
    </xdr:from>
    <xdr:to>
      <xdr:col>12</xdr:col>
      <xdr:colOff>171450</xdr:colOff>
      <xdr:row>11</xdr:row>
      <xdr:rowOff>342900</xdr:rowOff>
    </xdr:to>
    <xdr:sp>
      <xdr:nvSpPr>
        <xdr:cNvPr id="3" name="角丸四角形吹き出し 6"/>
        <xdr:cNvSpPr>
          <a:spLocks/>
        </xdr:cNvSpPr>
      </xdr:nvSpPr>
      <xdr:spPr>
        <a:xfrm>
          <a:off x="10763250" y="2419350"/>
          <a:ext cx="3124200" cy="495300"/>
        </a:xfrm>
        <a:prstGeom prst="wedgeRoundRectCallout">
          <a:avLst>
            <a:gd name="adj1" fmla="val -40087"/>
            <a:gd name="adj2" fmla="val -59837"/>
          </a:avLst>
        </a:prstGeom>
        <a:solidFill>
          <a:srgbClr val="FFFFFF"/>
        </a:solidFill>
        <a:ln w="25400"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自動表示</a:t>
          </a:r>
          <a:r>
            <a:rPr lang="en-US" cap="none" sz="900" b="1" i="0" u="none" baseline="0">
              <a:solidFill>
                <a:srgbClr val="FF0000"/>
              </a:solidFill>
            </a:rPr>
            <a:t>
</a:t>
          </a:r>
          <a:r>
            <a:rPr lang="en-US" cap="none" sz="900" b="0" i="0" u="none" baseline="0">
              <a:solidFill>
                <a:srgbClr val="000000"/>
              </a:solidFill>
              <a:latin typeface="ＭＳ Ｐゴシック"/>
              <a:ea typeface="ＭＳ Ｐゴシック"/>
              <a:cs typeface="ＭＳ Ｐゴシック"/>
            </a:rPr>
            <a:t>「様式第</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号」の「代表者職氏名」に一致。</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3</xdr:row>
      <xdr:rowOff>457200</xdr:rowOff>
    </xdr:from>
    <xdr:to>
      <xdr:col>8</xdr:col>
      <xdr:colOff>247650</xdr:colOff>
      <xdr:row>4</xdr:row>
      <xdr:rowOff>361950</xdr:rowOff>
    </xdr:to>
    <xdr:sp>
      <xdr:nvSpPr>
        <xdr:cNvPr id="1" name="角丸四角形吹き出し 1"/>
        <xdr:cNvSpPr>
          <a:spLocks/>
        </xdr:cNvSpPr>
      </xdr:nvSpPr>
      <xdr:spPr>
        <a:xfrm>
          <a:off x="10172700" y="2152650"/>
          <a:ext cx="3114675" cy="600075"/>
        </a:xfrm>
        <a:prstGeom prst="wedgeRoundRectCallout">
          <a:avLst>
            <a:gd name="adj1" fmla="val -38652"/>
            <a:gd name="adj2" fmla="val 66578"/>
          </a:avLst>
        </a:prstGeom>
        <a:solidFill>
          <a:srgbClr val="FFFFFF"/>
        </a:solidFill>
        <a:ln w="25400"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自動表示</a:t>
          </a:r>
          <a:r>
            <a:rPr lang="en-US" cap="none" sz="900" b="1" i="0" u="none" baseline="0">
              <a:solidFill>
                <a:srgbClr val="FF0000"/>
              </a:solidFill>
            </a:rPr>
            <a:t>
</a:t>
          </a:r>
          <a:r>
            <a:rPr lang="en-US" cap="none" sz="900" b="0" i="0" u="none" baseline="0">
              <a:solidFill>
                <a:srgbClr val="000000"/>
              </a:solidFill>
              <a:latin typeface="ＭＳ Ｐゴシック"/>
              <a:ea typeface="ＭＳ Ｐゴシック"/>
              <a:cs typeface="ＭＳ Ｐゴシック"/>
            </a:rPr>
            <a:t>「様式第</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号」の「代表者職氏名」と一致。</a:t>
          </a:r>
        </a:p>
      </xdr:txBody>
    </xdr:sp>
    <xdr:clientData/>
  </xdr:twoCellAnchor>
  <xdr:twoCellAnchor>
    <xdr:from>
      <xdr:col>7</xdr:col>
      <xdr:colOff>161925</xdr:colOff>
      <xdr:row>6</xdr:row>
      <xdr:rowOff>1085850</xdr:rowOff>
    </xdr:from>
    <xdr:to>
      <xdr:col>8</xdr:col>
      <xdr:colOff>323850</xdr:colOff>
      <xdr:row>8</xdr:row>
      <xdr:rowOff>104775</xdr:rowOff>
    </xdr:to>
    <xdr:sp>
      <xdr:nvSpPr>
        <xdr:cNvPr id="2" name="角丸四角形吹き出し 2"/>
        <xdr:cNvSpPr>
          <a:spLocks/>
        </xdr:cNvSpPr>
      </xdr:nvSpPr>
      <xdr:spPr>
        <a:xfrm>
          <a:off x="10248900" y="6219825"/>
          <a:ext cx="3114675" cy="561975"/>
        </a:xfrm>
        <a:prstGeom prst="wedgeRoundRectCallout">
          <a:avLst>
            <a:gd name="adj1" fmla="val -41527"/>
            <a:gd name="adj2" fmla="val -78055"/>
          </a:avLst>
        </a:prstGeom>
        <a:solidFill>
          <a:srgbClr val="FFFFFF"/>
        </a:solid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「負担者」及び「負担方法」が、複数にまたがる場合はすべて記入し、内訳もわかるようにして下さい。</a:t>
          </a:r>
        </a:p>
      </xdr:txBody>
    </xdr:sp>
    <xdr:clientData/>
  </xdr:twoCellAnchor>
  <xdr:twoCellAnchor>
    <xdr:from>
      <xdr:col>7</xdr:col>
      <xdr:colOff>161925</xdr:colOff>
      <xdr:row>4</xdr:row>
      <xdr:rowOff>809625</xdr:rowOff>
    </xdr:from>
    <xdr:to>
      <xdr:col>8</xdr:col>
      <xdr:colOff>381000</xdr:colOff>
      <xdr:row>5</xdr:row>
      <xdr:rowOff>476250</xdr:rowOff>
    </xdr:to>
    <xdr:sp>
      <xdr:nvSpPr>
        <xdr:cNvPr id="3" name="角丸四角形吹き出し 4"/>
        <xdr:cNvSpPr>
          <a:spLocks/>
        </xdr:cNvSpPr>
      </xdr:nvSpPr>
      <xdr:spPr>
        <a:xfrm>
          <a:off x="10248900" y="3200400"/>
          <a:ext cx="3171825" cy="1038225"/>
        </a:xfrm>
        <a:prstGeom prst="wedgeRoundRectCallout">
          <a:avLst>
            <a:gd name="adj1" fmla="val 3013"/>
            <a:gd name="adj2" fmla="val 59643"/>
          </a:avLst>
        </a:prstGeom>
        <a:solidFill>
          <a:srgbClr val="FFFFFF"/>
        </a:solidFill>
        <a:ln w="25400"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自動表示</a:t>
          </a:r>
          <a:r>
            <a:rPr lang="en-US" cap="none" sz="900" b="1" i="0" u="none" baseline="0">
              <a:solidFill>
                <a:srgbClr val="FF0000"/>
              </a:solidFill>
            </a:rPr>
            <a:t>
</a:t>
          </a:r>
          <a:r>
            <a:rPr lang="en-US" cap="none" sz="900" b="0" i="0" u="none" baseline="0">
              <a:solidFill>
                <a:srgbClr val="000000"/>
              </a:solidFill>
              <a:latin typeface="ＭＳ Ｐゴシック"/>
              <a:ea typeface="ＭＳ Ｐゴシック"/>
              <a:cs typeface="ＭＳ Ｐゴシック"/>
            </a:rPr>
            <a:t>「様式第</a:t>
          </a:r>
          <a:r>
            <a:rPr lang="en-US" cap="none" sz="900" b="0" i="0" u="none" baseline="0">
              <a:solidFill>
                <a:srgbClr val="000000"/>
              </a:solidFill>
            </a:rPr>
            <a:t>3</a:t>
          </a:r>
          <a:r>
            <a:rPr lang="en-US" cap="none" sz="900" b="0" i="0" u="none" baseline="0">
              <a:solidFill>
                <a:srgbClr val="000000"/>
              </a:solidFill>
              <a:latin typeface="ＭＳ Ｐゴシック"/>
              <a:ea typeface="ＭＳ Ｐゴシック"/>
              <a:cs typeface="ＭＳ Ｐゴシック"/>
            </a:rPr>
            <a:t>号」の「対象経費の支出予定額」の合計額から「補助申請額」を差し引いた額。</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（例）　</a:t>
          </a:r>
          <a:r>
            <a:rPr lang="en-US" cap="none" sz="900" b="0" i="0" u="none" baseline="0">
              <a:solidFill>
                <a:srgbClr val="000000"/>
              </a:solidFill>
            </a:rPr>
            <a:t>119,700</a:t>
          </a:r>
          <a:r>
            <a:rPr lang="en-US" cap="none" sz="900" b="0" i="0" u="none" baseline="0">
              <a:solidFill>
                <a:srgbClr val="000000"/>
              </a:solidFill>
              <a:latin typeface="ＭＳ Ｐゴシック"/>
              <a:ea typeface="ＭＳ Ｐゴシック"/>
              <a:cs typeface="ＭＳ Ｐゴシック"/>
            </a:rPr>
            <a:t>円－</a:t>
          </a:r>
          <a:r>
            <a:rPr lang="en-US" cap="none" sz="900" b="0" i="0" u="none" baseline="0">
              <a:solidFill>
                <a:srgbClr val="000000"/>
              </a:solidFill>
            </a:rPr>
            <a:t>63,713</a:t>
          </a:r>
          <a:r>
            <a:rPr lang="en-US" cap="none" sz="900" b="0" i="0" u="none" baseline="0">
              <a:solidFill>
                <a:srgbClr val="000000"/>
              </a:solidFill>
              <a:latin typeface="ＭＳ Ｐゴシック"/>
              <a:ea typeface="ＭＳ Ｐゴシック"/>
              <a:cs typeface="ＭＳ Ｐゴシック"/>
            </a:rPr>
            <a:t>円＝</a:t>
          </a:r>
          <a:r>
            <a:rPr lang="en-US" cap="none" sz="900" b="0" i="0" u="none" baseline="0">
              <a:solidFill>
                <a:srgbClr val="000000"/>
              </a:solidFill>
            </a:rPr>
            <a:t>55,987</a:t>
          </a:r>
          <a:r>
            <a:rPr lang="en-US" cap="none" sz="900" b="0" i="0" u="none" baseline="0">
              <a:solidFill>
                <a:srgbClr val="000000"/>
              </a:solidFill>
              <a:latin typeface="ＭＳ Ｐゴシック"/>
              <a:ea typeface="ＭＳ Ｐゴシック"/>
              <a:cs typeface="ＭＳ Ｐゴシック"/>
            </a:rPr>
            <a:t>円</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409575</xdr:colOff>
      <xdr:row>18</xdr:row>
      <xdr:rowOff>514350</xdr:rowOff>
    </xdr:from>
    <xdr:to>
      <xdr:col>6</xdr:col>
      <xdr:colOff>1533525</xdr:colOff>
      <xdr:row>18</xdr:row>
      <xdr:rowOff>828675</xdr:rowOff>
    </xdr:to>
    <xdr:sp>
      <xdr:nvSpPr>
        <xdr:cNvPr id="1" name="角丸四角形 2"/>
        <xdr:cNvSpPr>
          <a:spLocks/>
        </xdr:cNvSpPr>
      </xdr:nvSpPr>
      <xdr:spPr>
        <a:xfrm>
          <a:off x="6496050" y="13296900"/>
          <a:ext cx="4895850" cy="314325"/>
        </a:xfrm>
        <a:prstGeom prst="roundRect">
          <a:avLst/>
        </a:prstGeom>
        <a:solidFill>
          <a:srgbClr val="FFFFFF"/>
        </a:solidFill>
        <a:ln w="28575" cmpd="sng">
          <a:solidFill>
            <a:srgbClr val="E46C0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18</xdr:row>
      <xdr:rowOff>1066800</xdr:rowOff>
    </xdr:from>
    <xdr:to>
      <xdr:col>6</xdr:col>
      <xdr:colOff>19050</xdr:colOff>
      <xdr:row>21</xdr:row>
      <xdr:rowOff>114300</xdr:rowOff>
    </xdr:to>
    <xdr:sp>
      <xdr:nvSpPr>
        <xdr:cNvPr id="2" name="角丸四角形吹き出し 5"/>
        <xdr:cNvSpPr>
          <a:spLocks/>
        </xdr:cNvSpPr>
      </xdr:nvSpPr>
      <xdr:spPr>
        <a:xfrm>
          <a:off x="8048625" y="13849350"/>
          <a:ext cx="1828800" cy="752475"/>
        </a:xfrm>
        <a:prstGeom prst="wedgeRoundRectCallout">
          <a:avLst>
            <a:gd name="adj1" fmla="val -3092"/>
            <a:gd name="adj2" fmla="val -69763"/>
          </a:avLst>
        </a:prstGeom>
        <a:solidFill>
          <a:srgbClr val="FFFFFF"/>
        </a:solidFill>
        <a:ln w="25400"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要確認！</a:t>
          </a:r>
          <a:r>
            <a:rPr lang="en-US" cap="none" sz="900" b="1" i="0" u="none" baseline="0">
              <a:solidFill>
                <a:srgbClr val="FF0000"/>
              </a:solidFill>
            </a:rPr>
            <a:t>
</a:t>
          </a:r>
          <a:r>
            <a:rPr lang="en-US" cap="none" sz="900" b="0" i="0" u="none" baseline="0">
              <a:solidFill>
                <a:srgbClr val="000000"/>
              </a:solidFill>
              <a:latin typeface="ＭＳ Ｐゴシック"/>
              <a:ea typeface="ＭＳ Ｐゴシック"/>
              <a:cs typeface="ＭＳ Ｐゴシック"/>
            </a:rPr>
            <a:t>「様式第</a:t>
          </a:r>
          <a:r>
            <a:rPr lang="en-US" cap="none" sz="900" b="0" i="0" u="none" baseline="0">
              <a:solidFill>
                <a:srgbClr val="000000"/>
              </a:solidFill>
            </a:rPr>
            <a:t>4</a:t>
          </a:r>
          <a:r>
            <a:rPr lang="en-US" cap="none" sz="900" b="0" i="0" u="none" baseline="0">
              <a:solidFill>
                <a:srgbClr val="000000"/>
              </a:solidFill>
              <a:latin typeface="ＭＳ Ｐゴシック"/>
              <a:ea typeface="ＭＳ Ｐゴシック"/>
              <a:cs typeface="ＭＳ Ｐゴシック"/>
            </a:rPr>
            <a:t>号」の「支出予定額」の合計と一致。</a:t>
          </a:r>
        </a:p>
      </xdr:txBody>
    </xdr:sp>
    <xdr:clientData/>
  </xdr:twoCellAnchor>
  <xdr:twoCellAnchor>
    <xdr:from>
      <xdr:col>6</xdr:col>
      <xdr:colOff>85725</xdr:colOff>
      <xdr:row>18</xdr:row>
      <xdr:rowOff>1038225</xdr:rowOff>
    </xdr:from>
    <xdr:to>
      <xdr:col>6</xdr:col>
      <xdr:colOff>1847850</xdr:colOff>
      <xdr:row>21</xdr:row>
      <xdr:rowOff>85725</xdr:rowOff>
    </xdr:to>
    <xdr:sp>
      <xdr:nvSpPr>
        <xdr:cNvPr id="3" name="角丸四角形吹き出し 6"/>
        <xdr:cNvSpPr>
          <a:spLocks/>
        </xdr:cNvSpPr>
      </xdr:nvSpPr>
      <xdr:spPr>
        <a:xfrm>
          <a:off x="9944100" y="13820775"/>
          <a:ext cx="1762125" cy="752475"/>
        </a:xfrm>
        <a:prstGeom prst="wedgeRoundRectCallout">
          <a:avLst>
            <a:gd name="adj1" fmla="val -3092"/>
            <a:gd name="adj2" fmla="val -69763"/>
          </a:avLst>
        </a:prstGeom>
        <a:solidFill>
          <a:srgbClr val="FFFFFF"/>
        </a:solidFill>
        <a:ln w="25400"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要確認！</a:t>
          </a:r>
          <a:r>
            <a:rPr lang="en-US" cap="none" sz="900" b="1" i="0" u="none" baseline="0">
              <a:solidFill>
                <a:srgbClr val="FF0000"/>
              </a:solidFill>
            </a:rPr>
            <a:t>
</a:t>
          </a:r>
          <a:r>
            <a:rPr lang="en-US" cap="none" sz="900" b="0" i="0" u="none" baseline="0">
              <a:solidFill>
                <a:srgbClr val="000000"/>
              </a:solidFill>
              <a:latin typeface="ＭＳ Ｐゴシック"/>
              <a:ea typeface="ＭＳ Ｐゴシック"/>
              <a:cs typeface="ＭＳ Ｐゴシック"/>
            </a:rPr>
            <a:t>「様式第</a:t>
          </a:r>
          <a:r>
            <a:rPr lang="en-US" cap="none" sz="900" b="0" i="0" u="none" baseline="0">
              <a:solidFill>
                <a:srgbClr val="000000"/>
              </a:solidFill>
            </a:rPr>
            <a:t>4</a:t>
          </a:r>
          <a:r>
            <a:rPr lang="en-US" cap="none" sz="900" b="0" i="0" u="none" baseline="0">
              <a:solidFill>
                <a:srgbClr val="000000"/>
              </a:solidFill>
              <a:latin typeface="ＭＳ Ｐゴシック"/>
              <a:ea typeface="ＭＳ Ｐゴシック"/>
              <a:cs typeface="ＭＳ Ｐゴシック"/>
            </a:rPr>
            <a:t>号」の「基準算定額」の合計と一致。</a:t>
          </a:r>
        </a:p>
      </xdr:txBody>
    </xdr:sp>
    <xdr:clientData/>
  </xdr:twoCellAnchor>
  <xdr:twoCellAnchor>
    <xdr:from>
      <xdr:col>7</xdr:col>
      <xdr:colOff>66675</xdr:colOff>
      <xdr:row>18</xdr:row>
      <xdr:rowOff>904875</xdr:rowOff>
    </xdr:from>
    <xdr:to>
      <xdr:col>8</xdr:col>
      <xdr:colOff>9525</xdr:colOff>
      <xdr:row>22</xdr:row>
      <xdr:rowOff>66675</xdr:rowOff>
    </xdr:to>
    <xdr:sp>
      <xdr:nvSpPr>
        <xdr:cNvPr id="4" name="角丸四角形吹き出し 11"/>
        <xdr:cNvSpPr>
          <a:spLocks/>
        </xdr:cNvSpPr>
      </xdr:nvSpPr>
      <xdr:spPr>
        <a:xfrm>
          <a:off x="11811000" y="13687425"/>
          <a:ext cx="1828800" cy="1123950"/>
        </a:xfrm>
        <a:prstGeom prst="wedgeRoundRectCallout">
          <a:avLst>
            <a:gd name="adj1" fmla="val -3092"/>
            <a:gd name="adj2" fmla="val -69763"/>
          </a:avLst>
        </a:prstGeom>
        <a:solidFill>
          <a:srgbClr val="FFFFFF"/>
        </a:solidFill>
        <a:ln w="25400"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要確認！</a:t>
          </a:r>
          <a:r>
            <a:rPr lang="en-US" cap="none" sz="900" b="1" i="0" u="none" baseline="0">
              <a:solidFill>
                <a:srgbClr val="FF0000"/>
              </a:solidFill>
            </a:rPr>
            <a:t>
</a:t>
          </a:r>
          <a:r>
            <a:rPr lang="en-US" cap="none" sz="900" b="0" i="0" u="none" baseline="0">
              <a:solidFill>
                <a:srgbClr val="000000"/>
              </a:solidFill>
              <a:latin typeface="ＭＳ Ｐゴシック"/>
              <a:ea typeface="ＭＳ Ｐゴシック"/>
              <a:cs typeface="ＭＳ Ｐゴシック"/>
            </a:rPr>
            <a:t>「差引額」の合計、「対象経費の支出予定額」の合計、「交付基準による算定額」の合計、を比較し、最も少ない額が表示。</a:t>
          </a:r>
        </a:p>
      </xdr:txBody>
    </xdr:sp>
    <xdr:clientData/>
  </xdr:twoCellAnchor>
  <xdr:twoCellAnchor>
    <xdr:from>
      <xdr:col>8</xdr:col>
      <xdr:colOff>104775</xdr:colOff>
      <xdr:row>18</xdr:row>
      <xdr:rowOff>942975</xdr:rowOff>
    </xdr:from>
    <xdr:to>
      <xdr:col>9</xdr:col>
      <xdr:colOff>247650</xdr:colOff>
      <xdr:row>22</xdr:row>
      <xdr:rowOff>76200</xdr:rowOff>
    </xdr:to>
    <xdr:sp>
      <xdr:nvSpPr>
        <xdr:cNvPr id="5" name="角丸四角形吹き出し 12"/>
        <xdr:cNvSpPr>
          <a:spLocks/>
        </xdr:cNvSpPr>
      </xdr:nvSpPr>
      <xdr:spPr>
        <a:xfrm>
          <a:off x="13735050" y="13725525"/>
          <a:ext cx="2028825" cy="1095375"/>
        </a:xfrm>
        <a:prstGeom prst="wedgeRoundRectCallout">
          <a:avLst>
            <a:gd name="adj1" fmla="val -3092"/>
            <a:gd name="adj2" fmla="val -69763"/>
          </a:avLst>
        </a:prstGeom>
        <a:solidFill>
          <a:srgbClr val="FFFFFF"/>
        </a:solidFill>
        <a:ln w="25400"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要確認！</a:t>
          </a:r>
          <a:r>
            <a:rPr lang="en-US" cap="none" sz="900" b="1" i="0" u="none" baseline="0">
              <a:solidFill>
                <a:srgbClr val="FF0000"/>
              </a:solidFill>
            </a:rPr>
            <a:t>
</a:t>
          </a:r>
          <a:r>
            <a:rPr lang="en-US" cap="none" sz="900" b="0" i="0" u="none" baseline="0">
              <a:solidFill>
                <a:srgbClr val="000000"/>
              </a:solidFill>
              <a:latin typeface="ＭＳ Ｐゴシック"/>
              <a:ea typeface="ＭＳ Ｐゴシック"/>
              <a:cs typeface="ＭＳ Ｐゴシック"/>
            </a:rPr>
            <a:t>「補助基本額」に</a:t>
          </a:r>
          <a:r>
            <a:rPr lang="en-US" cap="none" sz="900" b="0" i="0" u="none" baseline="0">
              <a:solidFill>
                <a:srgbClr val="000000"/>
              </a:solidFill>
            </a:rPr>
            <a:t>2/3</a:t>
          </a:r>
          <a:r>
            <a:rPr lang="en-US" cap="none" sz="900" b="0" i="0" u="none" baseline="0">
              <a:solidFill>
                <a:srgbClr val="000000"/>
              </a:solidFill>
              <a:latin typeface="ＭＳ Ｐゴシック"/>
              <a:ea typeface="ＭＳ Ｐゴシック"/>
              <a:cs typeface="ＭＳ Ｐゴシック"/>
            </a:rPr>
            <a:t>を乗じた額であり、</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円未満の端数は切り捨て。</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「様式第</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号」の申請額と一致。</a:t>
          </a:r>
        </a:p>
      </xdr:txBody>
    </xdr:sp>
    <xdr:clientData/>
  </xdr:twoCellAnchor>
  <xdr:twoCellAnchor>
    <xdr:from>
      <xdr:col>6</xdr:col>
      <xdr:colOff>123825</xdr:colOff>
      <xdr:row>17</xdr:row>
      <xdr:rowOff>295275</xdr:rowOff>
    </xdr:from>
    <xdr:to>
      <xdr:col>7</xdr:col>
      <xdr:colOff>1876425</xdr:colOff>
      <xdr:row>17</xdr:row>
      <xdr:rowOff>904875</xdr:rowOff>
    </xdr:to>
    <xdr:sp>
      <xdr:nvSpPr>
        <xdr:cNvPr id="6" name="角丸四角形吹き出し 13"/>
        <xdr:cNvSpPr>
          <a:spLocks/>
        </xdr:cNvSpPr>
      </xdr:nvSpPr>
      <xdr:spPr>
        <a:xfrm>
          <a:off x="9982200" y="11801475"/>
          <a:ext cx="3638550" cy="609600"/>
        </a:xfrm>
        <a:prstGeom prst="wedgeRoundRectCallout">
          <a:avLst>
            <a:gd name="adj1" fmla="val -4458"/>
            <a:gd name="adj2" fmla="val 68101"/>
          </a:avLst>
        </a:prstGeom>
        <a:solidFill>
          <a:srgbClr val="FFFFFF"/>
        </a:solidFill>
        <a:ln w="25400" cmpd="sng">
          <a:solidFill>
            <a:srgbClr val="E46C0A"/>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自動表示</a:t>
          </a:r>
          <a:r>
            <a:rPr lang="en-US" cap="none" sz="900" b="1"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（「様式第</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号」への入力後に、反映される）</a:t>
          </a:r>
        </a:p>
      </xdr:txBody>
    </xdr:sp>
    <xdr:clientData/>
  </xdr:twoCellAnchor>
  <xdr:twoCellAnchor>
    <xdr:from>
      <xdr:col>5</xdr:col>
      <xdr:colOff>133350</xdr:colOff>
      <xdr:row>17</xdr:row>
      <xdr:rowOff>1038225</xdr:rowOff>
    </xdr:from>
    <xdr:to>
      <xdr:col>8</xdr:col>
      <xdr:colOff>1438275</xdr:colOff>
      <xdr:row>18</xdr:row>
      <xdr:rowOff>438150</xdr:rowOff>
    </xdr:to>
    <xdr:sp>
      <xdr:nvSpPr>
        <xdr:cNvPr id="7" name="左中かっこ 1"/>
        <xdr:cNvSpPr>
          <a:spLocks/>
        </xdr:cNvSpPr>
      </xdr:nvSpPr>
      <xdr:spPr>
        <a:xfrm rot="5400000">
          <a:off x="8105775" y="12544425"/>
          <a:ext cx="6962775" cy="676275"/>
        </a:xfrm>
        <a:prstGeom prst="leftBrace">
          <a:avLst>
            <a:gd name="adj1" fmla="val -50000"/>
            <a:gd name="adj2" fmla="val -601"/>
          </a:avLst>
        </a:prstGeom>
        <a:noFill/>
        <a:ln w="28575" cmpd="sng">
          <a:solidFill>
            <a:srgbClr val="E46C0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1581150</xdr:colOff>
      <xdr:row>18</xdr:row>
      <xdr:rowOff>323850</xdr:rowOff>
    </xdr:from>
    <xdr:to>
      <xdr:col>7</xdr:col>
      <xdr:colOff>771525</xdr:colOff>
      <xdr:row>18</xdr:row>
      <xdr:rowOff>1009650</xdr:rowOff>
    </xdr:to>
    <xdr:sp>
      <xdr:nvSpPr>
        <xdr:cNvPr id="8" name="下矢印 3"/>
        <xdr:cNvSpPr>
          <a:spLocks/>
        </xdr:cNvSpPr>
      </xdr:nvSpPr>
      <xdr:spPr>
        <a:xfrm rot="16200000">
          <a:off x="11439525" y="13106400"/>
          <a:ext cx="1076325" cy="685800"/>
        </a:xfrm>
        <a:prstGeom prst="downArrow">
          <a:avLst>
            <a:gd name="adj" fmla="val 18750"/>
          </a:avLst>
        </a:prstGeom>
        <a:solidFill>
          <a:srgbClr val="FFFFFF"/>
        </a:solidFill>
        <a:ln w="28575" cmpd="sng">
          <a:solidFill>
            <a:srgbClr val="E46C0A"/>
          </a:solidFill>
          <a:headEnd type="none"/>
          <a:tailEnd type="none"/>
        </a:ln>
      </xdr:spPr>
      <xdr:txBody>
        <a:bodyPr vertOverflow="clip" wrap="square" vert="vert"/>
        <a:p>
          <a:pPr algn="r">
            <a:defRPr/>
          </a:pPr>
          <a:r>
            <a:rPr lang="en-US" cap="none" sz="1100" b="0" i="0" u="none" baseline="0">
              <a:solidFill>
                <a:srgbClr val="000000"/>
              </a:solidFill>
              <a:latin typeface="ＭＳ Ｐゴシック"/>
              <a:ea typeface="ＭＳ Ｐゴシック"/>
              <a:cs typeface="ＭＳ Ｐゴシック"/>
            </a:rPr>
            <a:t>最も少ない額</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6</xdr:row>
      <xdr:rowOff>209550</xdr:rowOff>
    </xdr:from>
    <xdr:to>
      <xdr:col>4</xdr:col>
      <xdr:colOff>371475</xdr:colOff>
      <xdr:row>7</xdr:row>
      <xdr:rowOff>180975</xdr:rowOff>
    </xdr:to>
    <xdr:sp>
      <xdr:nvSpPr>
        <xdr:cNvPr id="1" name="Line 3"/>
        <xdr:cNvSpPr>
          <a:spLocks/>
        </xdr:cNvSpPr>
      </xdr:nvSpPr>
      <xdr:spPr>
        <a:xfrm flipV="1">
          <a:off x="3867150" y="1876425"/>
          <a:ext cx="200025"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28</xdr:row>
      <xdr:rowOff>209550</xdr:rowOff>
    </xdr:from>
    <xdr:to>
      <xdr:col>4</xdr:col>
      <xdr:colOff>371475</xdr:colOff>
      <xdr:row>29</xdr:row>
      <xdr:rowOff>180975</xdr:rowOff>
    </xdr:to>
    <xdr:sp>
      <xdr:nvSpPr>
        <xdr:cNvPr id="2" name="Line 3"/>
        <xdr:cNvSpPr>
          <a:spLocks/>
        </xdr:cNvSpPr>
      </xdr:nvSpPr>
      <xdr:spPr>
        <a:xfrm flipV="1">
          <a:off x="3867150" y="9258300"/>
          <a:ext cx="200025"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628650</xdr:colOff>
      <xdr:row>43</xdr:row>
      <xdr:rowOff>123825</xdr:rowOff>
    </xdr:from>
    <xdr:to>
      <xdr:col>11</xdr:col>
      <xdr:colOff>9525</xdr:colOff>
      <xdr:row>45</xdr:row>
      <xdr:rowOff>104775</xdr:rowOff>
    </xdr:to>
    <xdr:sp>
      <xdr:nvSpPr>
        <xdr:cNvPr id="3" name="角丸四角形 3"/>
        <xdr:cNvSpPr>
          <a:spLocks/>
        </xdr:cNvSpPr>
      </xdr:nvSpPr>
      <xdr:spPr>
        <a:xfrm>
          <a:off x="6610350" y="14678025"/>
          <a:ext cx="2428875" cy="3238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該当項目あれば、忘れずに入力すること！</a:t>
          </a:r>
        </a:p>
      </xdr:txBody>
    </xdr:sp>
    <xdr:clientData/>
  </xdr:twoCellAnchor>
  <xdr:twoCellAnchor>
    <xdr:from>
      <xdr:col>7</xdr:col>
      <xdr:colOff>638175</xdr:colOff>
      <xdr:row>42</xdr:row>
      <xdr:rowOff>47625</xdr:rowOff>
    </xdr:from>
    <xdr:to>
      <xdr:col>9</xdr:col>
      <xdr:colOff>314325</xdr:colOff>
      <xdr:row>43</xdr:row>
      <xdr:rowOff>123825</xdr:rowOff>
    </xdr:to>
    <xdr:sp>
      <xdr:nvSpPr>
        <xdr:cNvPr id="4" name="直線矢印コネクタ 4"/>
        <xdr:cNvSpPr>
          <a:spLocks/>
        </xdr:cNvSpPr>
      </xdr:nvSpPr>
      <xdr:spPr>
        <a:xfrm flipH="1" flipV="1">
          <a:off x="6619875" y="14430375"/>
          <a:ext cx="1200150" cy="247650"/>
        </a:xfrm>
        <a:prstGeom prst="straightConnector1">
          <a:avLst/>
        </a:prstGeom>
        <a:noFill/>
        <a:ln w="9525" cmpd="sng">
          <a:solidFill>
            <a:srgbClr val="E46C0A"/>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561975</xdr:colOff>
      <xdr:row>42</xdr:row>
      <xdr:rowOff>19050</xdr:rowOff>
    </xdr:from>
    <xdr:to>
      <xdr:col>9</xdr:col>
      <xdr:colOff>314325</xdr:colOff>
      <xdr:row>43</xdr:row>
      <xdr:rowOff>123825</xdr:rowOff>
    </xdr:to>
    <xdr:sp>
      <xdr:nvSpPr>
        <xdr:cNvPr id="5" name="直線矢印コネクタ 5"/>
        <xdr:cNvSpPr>
          <a:spLocks/>
        </xdr:cNvSpPr>
      </xdr:nvSpPr>
      <xdr:spPr>
        <a:xfrm flipH="1" flipV="1">
          <a:off x="7305675" y="14401800"/>
          <a:ext cx="514350" cy="276225"/>
        </a:xfrm>
        <a:prstGeom prst="straightConnector1">
          <a:avLst/>
        </a:prstGeom>
        <a:noFill/>
        <a:ln w="9525" cmpd="sng">
          <a:solidFill>
            <a:srgbClr val="E46C0A"/>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314325</xdr:colOff>
      <xdr:row>42</xdr:row>
      <xdr:rowOff>9525</xdr:rowOff>
    </xdr:from>
    <xdr:to>
      <xdr:col>9</xdr:col>
      <xdr:colOff>428625</xdr:colOff>
      <xdr:row>43</xdr:row>
      <xdr:rowOff>123825</xdr:rowOff>
    </xdr:to>
    <xdr:sp>
      <xdr:nvSpPr>
        <xdr:cNvPr id="6" name="直線矢印コネクタ 6"/>
        <xdr:cNvSpPr>
          <a:spLocks/>
        </xdr:cNvSpPr>
      </xdr:nvSpPr>
      <xdr:spPr>
        <a:xfrm flipV="1">
          <a:off x="7820025" y="14392275"/>
          <a:ext cx="114300" cy="285750"/>
        </a:xfrm>
        <a:prstGeom prst="straightConnector1">
          <a:avLst/>
        </a:prstGeom>
        <a:noFill/>
        <a:ln w="9525" cmpd="sng">
          <a:solidFill>
            <a:srgbClr val="E46C0A"/>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314325</xdr:colOff>
      <xdr:row>42</xdr:row>
      <xdr:rowOff>47625</xdr:rowOff>
    </xdr:from>
    <xdr:to>
      <xdr:col>11</xdr:col>
      <xdr:colOff>295275</xdr:colOff>
      <xdr:row>43</xdr:row>
      <xdr:rowOff>123825</xdr:rowOff>
    </xdr:to>
    <xdr:sp>
      <xdr:nvSpPr>
        <xdr:cNvPr id="7" name="直線矢印コネクタ 7"/>
        <xdr:cNvSpPr>
          <a:spLocks/>
        </xdr:cNvSpPr>
      </xdr:nvSpPr>
      <xdr:spPr>
        <a:xfrm flipV="1">
          <a:off x="7820025" y="14430375"/>
          <a:ext cx="1504950" cy="247650"/>
        </a:xfrm>
        <a:prstGeom prst="straightConnector1">
          <a:avLst/>
        </a:prstGeom>
        <a:noFill/>
        <a:ln w="9525" cmpd="sng">
          <a:solidFill>
            <a:srgbClr val="E46C0A"/>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29</xdr:row>
      <xdr:rowOff>428625</xdr:rowOff>
    </xdr:from>
    <xdr:to>
      <xdr:col>7</xdr:col>
      <xdr:colOff>333375</xdr:colOff>
      <xdr:row>31</xdr:row>
      <xdr:rowOff>314325</xdr:rowOff>
    </xdr:to>
    <xdr:sp>
      <xdr:nvSpPr>
        <xdr:cNvPr id="8" name="角丸四角形吹き出し 8"/>
        <xdr:cNvSpPr>
          <a:spLocks/>
        </xdr:cNvSpPr>
      </xdr:nvSpPr>
      <xdr:spPr>
        <a:xfrm>
          <a:off x="4543425" y="9705975"/>
          <a:ext cx="1771650" cy="752475"/>
        </a:xfrm>
        <a:prstGeom prst="wedgeRoundRectCallout">
          <a:avLst>
            <a:gd name="adj1" fmla="val -53291"/>
            <a:gd name="adj2" fmla="val 69351"/>
          </a:avLst>
        </a:prstGeom>
        <a:solidFill>
          <a:srgbClr val="FFFFFF"/>
        </a:solidFill>
        <a:ln w="25400"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自動表示</a:t>
          </a:r>
          <a:r>
            <a:rPr lang="en-US" cap="none" sz="900" b="1" i="0" u="none" baseline="0">
              <a:solidFill>
                <a:srgbClr val="FF0000"/>
              </a:solidFill>
            </a:rPr>
            <a:t>
</a:t>
          </a:r>
          <a:r>
            <a:rPr lang="en-US" cap="none" sz="900" b="0" i="0" u="none" baseline="0">
              <a:solidFill>
                <a:srgbClr val="000000"/>
              </a:solidFill>
              <a:latin typeface="ＭＳ Ｐゴシック"/>
              <a:ea typeface="ＭＳ Ｐゴシック"/>
              <a:cs typeface="ＭＳ Ｐゴシック"/>
            </a:rPr>
            <a:t>小数点第１位まで記入。</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（小数点第２位を四捨五入）</a:t>
          </a:r>
        </a:p>
      </xdr:txBody>
    </xdr:sp>
    <xdr:clientData/>
  </xdr:twoCellAnchor>
  <xdr:twoCellAnchor>
    <xdr:from>
      <xdr:col>11</xdr:col>
      <xdr:colOff>447675</xdr:colOff>
      <xdr:row>42</xdr:row>
      <xdr:rowOff>47625</xdr:rowOff>
    </xdr:from>
    <xdr:to>
      <xdr:col>13</xdr:col>
      <xdr:colOff>1104900</xdr:colOff>
      <xdr:row>46</xdr:row>
      <xdr:rowOff>180975</xdr:rowOff>
    </xdr:to>
    <xdr:sp>
      <xdr:nvSpPr>
        <xdr:cNvPr id="9" name="角丸四角形吹き出し 9"/>
        <xdr:cNvSpPr>
          <a:spLocks/>
        </xdr:cNvSpPr>
      </xdr:nvSpPr>
      <xdr:spPr>
        <a:xfrm>
          <a:off x="9477375" y="14430375"/>
          <a:ext cx="2181225" cy="819150"/>
        </a:xfrm>
        <a:prstGeom prst="wedgeRoundRectCallout">
          <a:avLst>
            <a:gd name="adj1" fmla="val -9245"/>
            <a:gd name="adj2" fmla="val -63782"/>
          </a:avLst>
        </a:prstGeom>
        <a:solidFill>
          <a:srgbClr val="FFFFFF"/>
        </a:solidFill>
        <a:ln w="25400"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自動表示・要確認！</a:t>
          </a:r>
          <a:r>
            <a:rPr lang="en-US" cap="none" sz="900" b="1" i="0" u="none" baseline="0">
              <a:solidFill>
                <a:srgbClr val="FF0000"/>
              </a:solidFill>
            </a:rPr>
            <a:t>
</a:t>
          </a:r>
          <a:r>
            <a:rPr lang="en-US" cap="none" sz="900" b="0" i="0" u="none" baseline="0">
              <a:solidFill>
                <a:srgbClr val="000000"/>
              </a:solidFill>
              <a:latin typeface="ＭＳ Ｐゴシック"/>
              <a:ea typeface="ＭＳ Ｐゴシック"/>
              <a:cs typeface="ＭＳ Ｐゴシック"/>
            </a:rPr>
            <a:t>「様式第３号」の「対象経費の支出予定額」の合計と一致。</a:t>
          </a:r>
        </a:p>
      </xdr:txBody>
    </xdr:sp>
    <xdr:clientData/>
  </xdr:twoCellAnchor>
  <xdr:twoCellAnchor>
    <xdr:from>
      <xdr:col>12</xdr:col>
      <xdr:colOff>47625</xdr:colOff>
      <xdr:row>35</xdr:row>
      <xdr:rowOff>190500</xdr:rowOff>
    </xdr:from>
    <xdr:to>
      <xdr:col>13</xdr:col>
      <xdr:colOff>1133475</xdr:colOff>
      <xdr:row>37</xdr:row>
      <xdr:rowOff>419100</xdr:rowOff>
    </xdr:to>
    <xdr:sp>
      <xdr:nvSpPr>
        <xdr:cNvPr id="10" name="角丸四角形吹き出し 10"/>
        <xdr:cNvSpPr>
          <a:spLocks/>
        </xdr:cNvSpPr>
      </xdr:nvSpPr>
      <xdr:spPr>
        <a:xfrm>
          <a:off x="9839325" y="12163425"/>
          <a:ext cx="1847850" cy="885825"/>
        </a:xfrm>
        <a:prstGeom prst="wedgeRoundRectCallout">
          <a:avLst>
            <a:gd name="adj1" fmla="val 722"/>
            <a:gd name="adj2" fmla="val 65291"/>
          </a:avLst>
        </a:prstGeom>
        <a:solidFill>
          <a:srgbClr val="FFFFFF"/>
        </a:solidFill>
        <a:ln w="25400"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自動表示・要確認！</a:t>
          </a:r>
          <a:r>
            <a:rPr lang="en-US" cap="none" sz="900" b="1" i="0" u="none" baseline="0">
              <a:solidFill>
                <a:srgbClr val="FF0000"/>
              </a:solidFill>
            </a:rPr>
            <a:t>
</a:t>
          </a:r>
          <a:r>
            <a:rPr lang="en-US" cap="none" sz="900" b="0" i="0" u="none" baseline="0">
              <a:solidFill>
                <a:srgbClr val="000000"/>
              </a:solidFill>
              <a:latin typeface="ＭＳ Ｐゴシック"/>
              <a:ea typeface="ＭＳ Ｐゴシック"/>
              <a:cs typeface="ＭＳ Ｐゴシック"/>
            </a:rPr>
            <a:t>「様式第３号」の「交付基準による算定額」の合計と一致。</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466725</xdr:colOff>
      <xdr:row>21</xdr:row>
      <xdr:rowOff>123825</xdr:rowOff>
    </xdr:from>
    <xdr:to>
      <xdr:col>14</xdr:col>
      <xdr:colOff>771525</xdr:colOff>
      <xdr:row>22</xdr:row>
      <xdr:rowOff>219075</xdr:rowOff>
    </xdr:to>
    <xdr:sp>
      <xdr:nvSpPr>
        <xdr:cNvPr id="1" name="角丸四角形吹き出し 1"/>
        <xdr:cNvSpPr>
          <a:spLocks/>
        </xdr:cNvSpPr>
      </xdr:nvSpPr>
      <xdr:spPr>
        <a:xfrm>
          <a:off x="11610975" y="6334125"/>
          <a:ext cx="1504950" cy="419100"/>
        </a:xfrm>
        <a:prstGeom prst="wedgeRoundRectCallout">
          <a:avLst>
            <a:gd name="adj1" fmla="val -40106"/>
            <a:gd name="adj2" fmla="val 78268"/>
          </a:avLst>
        </a:prstGeom>
        <a:solidFill>
          <a:srgbClr val="FFFFFF"/>
        </a:solid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支出（予定）年月を入力。</a:t>
          </a:r>
        </a:p>
      </xdr:txBody>
    </xdr:sp>
    <xdr:clientData/>
  </xdr:twoCellAnchor>
  <xdr:twoCellAnchor>
    <xdr:from>
      <xdr:col>11</xdr:col>
      <xdr:colOff>495300</xdr:colOff>
      <xdr:row>25</xdr:row>
      <xdr:rowOff>104775</xdr:rowOff>
    </xdr:from>
    <xdr:to>
      <xdr:col>14</xdr:col>
      <xdr:colOff>285750</xdr:colOff>
      <xdr:row>27</xdr:row>
      <xdr:rowOff>190500</xdr:rowOff>
    </xdr:to>
    <xdr:sp>
      <xdr:nvSpPr>
        <xdr:cNvPr id="2" name="角丸四角形吹き出し 2"/>
        <xdr:cNvSpPr>
          <a:spLocks/>
        </xdr:cNvSpPr>
      </xdr:nvSpPr>
      <xdr:spPr>
        <a:xfrm>
          <a:off x="10753725" y="7610475"/>
          <a:ext cx="1876425" cy="733425"/>
        </a:xfrm>
        <a:prstGeom prst="wedgeRoundRectCallout">
          <a:avLst>
            <a:gd name="adj1" fmla="val -44074"/>
            <a:gd name="adj2" fmla="val 70481"/>
          </a:avLst>
        </a:prstGeom>
        <a:solidFill>
          <a:srgbClr val="FFFFFF"/>
        </a:solidFill>
        <a:ln w="25400"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自動表示・要確認！</a:t>
          </a:r>
          <a:r>
            <a:rPr lang="en-US" cap="none" sz="900" b="1" i="0" u="none" baseline="0">
              <a:solidFill>
                <a:srgbClr val="FF0000"/>
              </a:solidFill>
            </a:rPr>
            <a:t>
</a:t>
          </a:r>
          <a:r>
            <a:rPr lang="en-US" cap="none" sz="900" b="0" i="0" u="none" baseline="0">
              <a:solidFill>
                <a:srgbClr val="000000"/>
              </a:solidFill>
              <a:latin typeface="ＭＳ Ｐゴシック"/>
              <a:ea typeface="ＭＳ Ｐゴシック"/>
              <a:cs typeface="ＭＳ Ｐゴシック"/>
            </a:rPr>
            <a:t>「様式第３号」の「対象経費の支出予定額」の合計と一致。</a:t>
          </a:r>
        </a:p>
      </xdr:txBody>
    </xdr:sp>
    <xdr:clientData/>
  </xdr:twoCellAnchor>
  <xdr:twoCellAnchor>
    <xdr:from>
      <xdr:col>10</xdr:col>
      <xdr:colOff>47625</xdr:colOff>
      <xdr:row>21</xdr:row>
      <xdr:rowOff>114300</xdr:rowOff>
    </xdr:from>
    <xdr:to>
      <xdr:col>13</xdr:col>
      <xdr:colOff>57150</xdr:colOff>
      <xdr:row>22</xdr:row>
      <xdr:rowOff>238125</xdr:rowOff>
    </xdr:to>
    <xdr:sp>
      <xdr:nvSpPr>
        <xdr:cNvPr id="3" name="角丸四角形吹き出し 3"/>
        <xdr:cNvSpPr>
          <a:spLocks/>
        </xdr:cNvSpPr>
      </xdr:nvSpPr>
      <xdr:spPr>
        <a:xfrm>
          <a:off x="9620250" y="6324600"/>
          <a:ext cx="1581150" cy="447675"/>
        </a:xfrm>
        <a:prstGeom prst="wedgeRoundRectCallout">
          <a:avLst>
            <a:gd name="adj1" fmla="val 722"/>
            <a:gd name="adj2" fmla="val 76398"/>
          </a:avLst>
        </a:prstGeom>
        <a:solidFill>
          <a:srgbClr val="FFFFFF"/>
        </a:solid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支出（予定）金額を入力。</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1247775</xdr:colOff>
      <xdr:row>18</xdr:row>
      <xdr:rowOff>485775</xdr:rowOff>
    </xdr:from>
    <xdr:to>
      <xdr:col>10</xdr:col>
      <xdr:colOff>981075</xdr:colOff>
      <xdr:row>23</xdr:row>
      <xdr:rowOff>104775</xdr:rowOff>
    </xdr:to>
    <xdr:sp>
      <xdr:nvSpPr>
        <xdr:cNvPr id="1" name="AutoShape 84"/>
        <xdr:cNvSpPr>
          <a:spLocks/>
        </xdr:cNvSpPr>
      </xdr:nvSpPr>
      <xdr:spPr>
        <a:xfrm flipH="1">
          <a:off x="11058525" y="7324725"/>
          <a:ext cx="1028700" cy="25241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1076325</xdr:colOff>
      <xdr:row>9</xdr:row>
      <xdr:rowOff>495300</xdr:rowOff>
    </xdr:from>
    <xdr:to>
      <xdr:col>10</xdr:col>
      <xdr:colOff>981075</xdr:colOff>
      <xdr:row>18</xdr:row>
      <xdr:rowOff>133350</xdr:rowOff>
    </xdr:to>
    <xdr:sp>
      <xdr:nvSpPr>
        <xdr:cNvPr id="2" name="AutoShape 84"/>
        <xdr:cNvSpPr>
          <a:spLocks/>
        </xdr:cNvSpPr>
      </xdr:nvSpPr>
      <xdr:spPr>
        <a:xfrm flipH="1" flipV="1">
          <a:off x="10887075" y="3352800"/>
          <a:ext cx="1200150" cy="36195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18</xdr:row>
      <xdr:rowOff>114300</xdr:rowOff>
    </xdr:from>
    <xdr:to>
      <xdr:col>8</xdr:col>
      <xdr:colOff>866775</xdr:colOff>
      <xdr:row>19</xdr:row>
      <xdr:rowOff>428625</xdr:rowOff>
    </xdr:to>
    <xdr:sp>
      <xdr:nvSpPr>
        <xdr:cNvPr id="3" name="AutoShape 83"/>
        <xdr:cNvSpPr>
          <a:spLocks/>
        </xdr:cNvSpPr>
      </xdr:nvSpPr>
      <xdr:spPr>
        <a:xfrm>
          <a:off x="7305675" y="6953250"/>
          <a:ext cx="2076450" cy="895350"/>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1" i="0" u="none" baseline="0">
              <a:solidFill>
                <a:srgbClr val="FF0000"/>
              </a:solidFill>
              <a:latin typeface="ＭＳ Ｐゴシック"/>
              <a:ea typeface="ＭＳ Ｐゴシック"/>
              <a:cs typeface="ＭＳ Ｐゴシック"/>
            </a:rPr>
            <a:t>自動表示・要確認！</a:t>
          </a:r>
          <a:r>
            <a:rPr lang="en-US" cap="none" sz="900" b="0" i="0" u="none" baseline="0">
              <a:solidFill>
                <a:srgbClr val="FF0000"/>
              </a:solidFill>
            </a:rPr>
            <a:t>
</a:t>
          </a:r>
          <a:r>
            <a:rPr lang="en-US" cap="none" sz="900" b="0" i="0" u="none" baseline="0">
              <a:solidFill>
                <a:srgbClr val="000000"/>
              </a:solidFill>
              <a:latin typeface="ＭＳ Ｐゴシック"/>
              <a:ea typeface="ＭＳ Ｐゴシック"/>
              <a:cs typeface="ＭＳ Ｐゴシック"/>
            </a:rPr>
            <a:t>「様式第</a:t>
          </a:r>
          <a:r>
            <a:rPr lang="en-US" cap="none" sz="900" b="0" i="0" u="none" baseline="0">
              <a:solidFill>
                <a:srgbClr val="000000"/>
              </a:solidFill>
              <a:latin typeface="ＭＳ Ｐゴシック"/>
              <a:ea typeface="ＭＳ Ｐゴシック"/>
              <a:cs typeface="ＭＳ Ｐゴシック"/>
            </a:rPr>
            <a:t>３</a:t>
          </a:r>
          <a:r>
            <a:rPr lang="en-US" cap="none" sz="900" b="0" i="0" u="none" baseline="0">
              <a:solidFill>
                <a:srgbClr val="000000"/>
              </a:solidFill>
              <a:latin typeface="ＭＳ Ｐゴシック"/>
              <a:ea typeface="ＭＳ Ｐゴシック"/>
              <a:cs typeface="ＭＳ Ｐゴシック"/>
            </a:rPr>
            <a:t>号」の「対象経費の支出予定額」の合計と一致</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また、収入</a:t>
          </a:r>
          <a:r>
            <a:rPr lang="en-US" cap="none" sz="900" b="0" i="0" u="none" baseline="0">
              <a:solidFill>
                <a:srgbClr val="000000"/>
              </a:solidFill>
              <a:latin typeface="ＭＳ Ｐゴシック"/>
              <a:ea typeface="ＭＳ Ｐゴシック"/>
              <a:cs typeface="ＭＳ Ｐゴシック"/>
            </a:rPr>
            <a:t>合計</a:t>
          </a:r>
          <a:r>
            <a:rPr lang="en-US" cap="none" sz="900" b="0" i="0" u="none" baseline="0">
              <a:solidFill>
                <a:srgbClr val="000000"/>
              </a:solidFill>
              <a:latin typeface="ＭＳ Ｐゴシック"/>
              <a:ea typeface="ＭＳ Ｐゴシック"/>
              <a:cs typeface="ＭＳ Ｐゴシック"/>
            </a:rPr>
            <a:t>と支出</a:t>
          </a:r>
          <a:r>
            <a:rPr lang="en-US" cap="none" sz="900" b="0" i="0" u="none" baseline="0">
              <a:solidFill>
                <a:srgbClr val="000000"/>
              </a:solidFill>
              <a:latin typeface="ＭＳ Ｐゴシック"/>
              <a:ea typeface="ＭＳ Ｐゴシック"/>
              <a:cs typeface="ＭＳ Ｐゴシック"/>
            </a:rPr>
            <a:t>合計も一致。</a:t>
          </a:r>
        </a:p>
      </xdr:txBody>
    </xdr:sp>
    <xdr:clientData/>
  </xdr:twoCellAnchor>
  <xdr:twoCellAnchor>
    <xdr:from>
      <xdr:col>7</xdr:col>
      <xdr:colOff>1095375</xdr:colOff>
      <xdr:row>12</xdr:row>
      <xdr:rowOff>285750</xdr:rowOff>
    </xdr:from>
    <xdr:to>
      <xdr:col>9</xdr:col>
      <xdr:colOff>647700</xdr:colOff>
      <xdr:row>18</xdr:row>
      <xdr:rowOff>114300</xdr:rowOff>
    </xdr:to>
    <xdr:sp>
      <xdr:nvSpPr>
        <xdr:cNvPr id="4" name="AutoShape 84"/>
        <xdr:cNvSpPr>
          <a:spLocks/>
        </xdr:cNvSpPr>
      </xdr:nvSpPr>
      <xdr:spPr>
        <a:xfrm flipV="1">
          <a:off x="8343900" y="4886325"/>
          <a:ext cx="2114550" cy="20669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1095375</xdr:colOff>
      <xdr:row>19</xdr:row>
      <xdr:rowOff>428625</xdr:rowOff>
    </xdr:from>
    <xdr:to>
      <xdr:col>8</xdr:col>
      <xdr:colOff>971550</xdr:colOff>
      <xdr:row>22</xdr:row>
      <xdr:rowOff>533400</xdr:rowOff>
    </xdr:to>
    <xdr:sp>
      <xdr:nvSpPr>
        <xdr:cNvPr id="5" name="AutoShape 85"/>
        <xdr:cNvSpPr>
          <a:spLocks/>
        </xdr:cNvSpPr>
      </xdr:nvSpPr>
      <xdr:spPr>
        <a:xfrm>
          <a:off x="8343900" y="7848600"/>
          <a:ext cx="1143000" cy="18478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400050</xdr:colOff>
      <xdr:row>0</xdr:row>
      <xdr:rowOff>190500</xdr:rowOff>
    </xdr:from>
    <xdr:to>
      <xdr:col>10</xdr:col>
      <xdr:colOff>2647950</xdr:colOff>
      <xdr:row>3</xdr:row>
      <xdr:rowOff>104775</xdr:rowOff>
    </xdr:to>
    <xdr:sp>
      <xdr:nvSpPr>
        <xdr:cNvPr id="6" name="角丸四角形吹き出し 4"/>
        <xdr:cNvSpPr>
          <a:spLocks/>
        </xdr:cNvSpPr>
      </xdr:nvSpPr>
      <xdr:spPr>
        <a:xfrm>
          <a:off x="11506200" y="190500"/>
          <a:ext cx="2247900" cy="609600"/>
        </a:xfrm>
        <a:prstGeom prst="wedgeRoundRectCallout">
          <a:avLst>
            <a:gd name="adj1" fmla="val -41884"/>
            <a:gd name="adj2" fmla="val 67222"/>
          </a:avLst>
        </a:prstGeom>
        <a:solidFill>
          <a:srgbClr val="FFFFFF"/>
        </a:solidFill>
        <a:ln w="25400"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自動表示</a:t>
          </a:r>
          <a:r>
            <a:rPr lang="en-US" cap="none" sz="900" b="1" i="0" u="none" baseline="0">
              <a:solidFill>
                <a:srgbClr val="FF0000"/>
              </a:solidFill>
            </a:rPr>
            <a:t>
</a:t>
          </a:r>
          <a:r>
            <a:rPr lang="en-US" cap="none" sz="900" b="0" i="0" u="none" baseline="0">
              <a:solidFill>
                <a:srgbClr val="000000"/>
              </a:solidFill>
              <a:latin typeface="ＭＳ Ｐゴシック"/>
              <a:ea typeface="ＭＳ Ｐゴシック"/>
              <a:cs typeface="ＭＳ Ｐゴシック"/>
            </a:rPr>
            <a:t>「様式第</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号」の「団体名」と一致。</a:t>
          </a:r>
        </a:p>
      </xdr:txBody>
    </xdr:sp>
    <xdr:clientData/>
  </xdr:twoCellAnchor>
  <xdr:twoCellAnchor>
    <xdr:from>
      <xdr:col>10</xdr:col>
      <xdr:colOff>285750</xdr:colOff>
      <xdr:row>8</xdr:row>
      <xdr:rowOff>209550</xdr:rowOff>
    </xdr:from>
    <xdr:to>
      <xdr:col>10</xdr:col>
      <xdr:colOff>2647950</xdr:colOff>
      <xdr:row>9</xdr:row>
      <xdr:rowOff>342900</xdr:rowOff>
    </xdr:to>
    <xdr:sp>
      <xdr:nvSpPr>
        <xdr:cNvPr id="7" name="角丸四角形吹き出し 8"/>
        <xdr:cNvSpPr>
          <a:spLocks/>
        </xdr:cNvSpPr>
      </xdr:nvSpPr>
      <xdr:spPr>
        <a:xfrm>
          <a:off x="11391900" y="2486025"/>
          <a:ext cx="2362200" cy="714375"/>
        </a:xfrm>
        <a:prstGeom prst="wedgeRoundRectCallout">
          <a:avLst>
            <a:gd name="adj1" fmla="val -57569"/>
            <a:gd name="adj2" fmla="val 60930"/>
          </a:avLst>
        </a:prstGeom>
        <a:solidFill>
          <a:srgbClr val="FFFFFF"/>
        </a:solidFill>
        <a:ln w="25400"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自動表示</a:t>
          </a:r>
          <a:r>
            <a:rPr lang="en-US" cap="none" sz="900" b="1" i="0" u="none" baseline="0">
              <a:solidFill>
                <a:srgbClr val="FF0000"/>
              </a:solidFill>
            </a:rPr>
            <a:t>
</a:t>
          </a:r>
          <a:r>
            <a:rPr lang="en-US" cap="none" sz="900" b="0" i="0" u="none" baseline="0">
              <a:solidFill>
                <a:srgbClr val="000000"/>
              </a:solidFill>
              <a:latin typeface="ＭＳ Ｐゴシック"/>
              <a:ea typeface="ＭＳ Ｐゴシック"/>
              <a:cs typeface="ＭＳ Ｐゴシック"/>
            </a:rPr>
            <a:t>「様式第３号」の「補助申請額（２／３）」と一致。</a:t>
          </a:r>
        </a:p>
      </xdr:txBody>
    </xdr:sp>
    <xdr:clientData/>
  </xdr:twoCellAnchor>
  <xdr:twoCellAnchor>
    <xdr:from>
      <xdr:col>9</xdr:col>
      <xdr:colOff>1190625</xdr:colOff>
      <xdr:row>7</xdr:row>
      <xdr:rowOff>200025</xdr:rowOff>
    </xdr:from>
    <xdr:to>
      <xdr:col>10</xdr:col>
      <xdr:colOff>2247900</xdr:colOff>
      <xdr:row>8</xdr:row>
      <xdr:rowOff>76200</xdr:rowOff>
    </xdr:to>
    <xdr:sp>
      <xdr:nvSpPr>
        <xdr:cNvPr id="8" name="角丸四角形吹き出し 9"/>
        <xdr:cNvSpPr>
          <a:spLocks/>
        </xdr:cNvSpPr>
      </xdr:nvSpPr>
      <xdr:spPr>
        <a:xfrm>
          <a:off x="11001375" y="1819275"/>
          <a:ext cx="2352675" cy="533400"/>
        </a:xfrm>
        <a:prstGeom prst="wedgeRoundRectCallout">
          <a:avLst>
            <a:gd name="adj1" fmla="val -41884"/>
            <a:gd name="adj2" fmla="val 67222"/>
          </a:avLst>
        </a:prstGeom>
        <a:solidFill>
          <a:srgbClr val="FFFFFF"/>
        </a:solid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「様式第２号」の「負担額」と一致するように入力してください。</a:t>
          </a:r>
        </a:p>
      </xdr:txBody>
    </xdr:sp>
    <xdr:clientData/>
  </xdr:twoCellAnchor>
  <xdr:twoCellAnchor>
    <xdr:from>
      <xdr:col>10</xdr:col>
      <xdr:colOff>609600</xdr:colOff>
      <xdr:row>18</xdr:row>
      <xdr:rowOff>133350</xdr:rowOff>
    </xdr:from>
    <xdr:to>
      <xdr:col>10</xdr:col>
      <xdr:colOff>1352550</xdr:colOff>
      <xdr:row>18</xdr:row>
      <xdr:rowOff>485775</xdr:rowOff>
    </xdr:to>
    <xdr:sp>
      <xdr:nvSpPr>
        <xdr:cNvPr id="9" name="AutoShape 83"/>
        <xdr:cNvSpPr>
          <a:spLocks/>
        </xdr:cNvSpPr>
      </xdr:nvSpPr>
      <xdr:spPr>
        <a:xfrm>
          <a:off x="11715750" y="6972300"/>
          <a:ext cx="742950" cy="352425"/>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900" b="1" i="0" u="none" baseline="0">
              <a:solidFill>
                <a:srgbClr val="000000"/>
              </a:solidFill>
            </a:rPr>
            <a:t>金額一致</a:t>
          </a:r>
        </a:p>
      </xdr:txBody>
    </xdr:sp>
    <xdr:clientData/>
  </xdr:twoCellAnchor>
  <xdr:twoCellAnchor>
    <xdr:from>
      <xdr:col>9</xdr:col>
      <xdr:colOff>0</xdr:colOff>
      <xdr:row>4</xdr:row>
      <xdr:rowOff>0</xdr:rowOff>
    </xdr:from>
    <xdr:to>
      <xdr:col>9</xdr:col>
      <xdr:colOff>1181100</xdr:colOff>
      <xdr:row>5</xdr:row>
      <xdr:rowOff>104775</xdr:rowOff>
    </xdr:to>
    <xdr:sp>
      <xdr:nvSpPr>
        <xdr:cNvPr id="10" name="角丸四角形吹き出し 13"/>
        <xdr:cNvSpPr>
          <a:spLocks/>
        </xdr:cNvSpPr>
      </xdr:nvSpPr>
      <xdr:spPr>
        <a:xfrm>
          <a:off x="9810750" y="819150"/>
          <a:ext cx="1181100" cy="533400"/>
        </a:xfrm>
        <a:prstGeom prst="wedgeRoundRectCallout">
          <a:avLst>
            <a:gd name="adj1" fmla="val -34750"/>
            <a:gd name="adj2" fmla="val -74324"/>
          </a:avLst>
        </a:prstGeom>
        <a:solidFill>
          <a:srgbClr val="FFFFFF"/>
        </a:solid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忘れずに入力してください。</a:t>
          </a:r>
        </a:p>
      </xdr:txBody>
    </xdr:sp>
    <xdr:clientData/>
  </xdr:twoCellAnchor>
  <xdr:twoCellAnchor>
    <xdr:from>
      <xdr:col>7</xdr:col>
      <xdr:colOff>1000125</xdr:colOff>
      <xdr:row>7</xdr:row>
      <xdr:rowOff>180975</xdr:rowOff>
    </xdr:from>
    <xdr:to>
      <xdr:col>9</xdr:col>
      <xdr:colOff>790575</xdr:colOff>
      <xdr:row>8</xdr:row>
      <xdr:rowOff>47625</xdr:rowOff>
    </xdr:to>
    <xdr:sp>
      <xdr:nvSpPr>
        <xdr:cNvPr id="11" name="角丸四角形吹き出し 11"/>
        <xdr:cNvSpPr>
          <a:spLocks/>
        </xdr:cNvSpPr>
      </xdr:nvSpPr>
      <xdr:spPr>
        <a:xfrm>
          <a:off x="8248650" y="1800225"/>
          <a:ext cx="2352675" cy="523875"/>
        </a:xfrm>
        <a:prstGeom prst="wedgeRoundRectCallout">
          <a:avLst>
            <a:gd name="adj1" fmla="val -41884"/>
            <a:gd name="adj2" fmla="val 67222"/>
          </a:avLst>
        </a:prstGeom>
        <a:solidFill>
          <a:srgbClr val="FFFFFF"/>
        </a:solid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「様式第２号」の「負担方法」として挙げた内容と一致するように入力してください。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F0"/>
  </sheetPr>
  <dimension ref="A1:K40"/>
  <sheetViews>
    <sheetView tabSelected="1" view="pageBreakPreview" zoomScale="85" zoomScaleSheetLayoutView="85" zoomScalePageLayoutView="0" workbookViewId="0" topLeftCell="A1">
      <selection activeCell="D9" sqref="D9"/>
    </sheetView>
  </sheetViews>
  <sheetFormatPr defaultColWidth="9.00390625" defaultRowHeight="13.5"/>
  <cols>
    <col min="1" max="1" width="3.625" style="12" customWidth="1"/>
    <col min="2" max="2" width="12.00390625" style="12" customWidth="1"/>
    <col min="3" max="3" width="13.125" style="12" customWidth="1"/>
    <col min="4" max="4" width="49.625" style="12" customWidth="1"/>
    <col min="5" max="5" width="12.375" style="12" customWidth="1"/>
    <col min="6" max="6" width="3.00390625" style="96" customWidth="1"/>
    <col min="7" max="7" width="3.00390625" style="200" customWidth="1"/>
    <col min="8" max="8" width="12.125" style="12" customWidth="1"/>
    <col min="9" max="9" width="13.125" style="12" customWidth="1"/>
    <col min="10" max="10" width="49.625" style="12" customWidth="1"/>
    <col min="11" max="11" width="12.375" style="12" customWidth="1"/>
    <col min="12" max="16384" width="9.00390625" style="12" customWidth="1"/>
  </cols>
  <sheetData>
    <row r="1" spans="1:10" s="48" customFormat="1" ht="24" customHeight="1">
      <c r="A1" s="203" t="s">
        <v>70</v>
      </c>
      <c r="B1" s="203"/>
      <c r="C1" s="203"/>
      <c r="D1" s="203"/>
      <c r="E1" s="203"/>
      <c r="F1" s="94"/>
      <c r="G1" s="48" t="s">
        <v>70</v>
      </c>
      <c r="J1" s="95" t="s">
        <v>125</v>
      </c>
    </row>
    <row r="2" spans="1:7" s="48" customFormat="1" ht="6" customHeight="1">
      <c r="A2" s="203"/>
      <c r="B2" s="203"/>
      <c r="C2" s="203"/>
      <c r="D2" s="203"/>
      <c r="E2" s="203"/>
      <c r="F2" s="94"/>
      <c r="G2" s="199"/>
    </row>
    <row r="3" spans="1:11" s="48" customFormat="1" ht="24.75" customHeight="1">
      <c r="A3" s="203"/>
      <c r="B3" s="259" t="s">
        <v>195</v>
      </c>
      <c r="C3" s="259"/>
      <c r="D3" s="259"/>
      <c r="E3" s="259"/>
      <c r="F3" s="94"/>
      <c r="G3" s="199"/>
      <c r="H3" s="236" t="s">
        <v>188</v>
      </c>
      <c r="I3" s="236"/>
      <c r="J3" s="236"/>
      <c r="K3" s="236"/>
    </row>
    <row r="4" spans="1:7" s="48" customFormat="1" ht="6" customHeight="1">
      <c r="A4" s="203"/>
      <c r="B4" s="203"/>
      <c r="C4" s="203"/>
      <c r="D4" s="203"/>
      <c r="E4" s="203"/>
      <c r="F4" s="94"/>
      <c r="G4" s="199"/>
    </row>
    <row r="5" spans="1:11" s="48" customFormat="1" ht="22.5" customHeight="1">
      <c r="A5" s="203"/>
      <c r="B5" s="203"/>
      <c r="C5" s="203"/>
      <c r="D5" s="203"/>
      <c r="E5" s="204" t="s">
        <v>180</v>
      </c>
      <c r="F5" s="94"/>
      <c r="G5" s="199"/>
      <c r="K5" s="65" t="s">
        <v>180</v>
      </c>
    </row>
    <row r="6" spans="1:7" s="48" customFormat="1" ht="6" customHeight="1">
      <c r="A6" s="203"/>
      <c r="B6" s="203"/>
      <c r="C6" s="203"/>
      <c r="D6" s="203"/>
      <c r="E6" s="203"/>
      <c r="F6" s="94"/>
      <c r="G6" s="199"/>
    </row>
    <row r="7" spans="1:8" s="48" customFormat="1" ht="24" customHeight="1">
      <c r="A7" s="203"/>
      <c r="B7" s="203" t="s">
        <v>81</v>
      </c>
      <c r="C7" s="203"/>
      <c r="D7" s="203"/>
      <c r="E7" s="203"/>
      <c r="F7" s="94"/>
      <c r="G7" s="199"/>
      <c r="H7" s="48" t="s">
        <v>81</v>
      </c>
    </row>
    <row r="8" spans="1:11" ht="14.25" customHeight="1">
      <c r="A8" s="205"/>
      <c r="B8" s="205"/>
      <c r="C8" s="205" t="s">
        <v>83</v>
      </c>
      <c r="D8" s="206"/>
      <c r="E8" s="205"/>
      <c r="F8" s="94"/>
      <c r="G8" s="199"/>
      <c r="H8" s="48"/>
      <c r="I8" s="48" t="s">
        <v>126</v>
      </c>
      <c r="J8" s="69"/>
      <c r="K8" s="48"/>
    </row>
    <row r="9" spans="1:11" ht="24" customHeight="1">
      <c r="A9" s="205"/>
      <c r="B9" s="205"/>
      <c r="C9" s="207" t="s">
        <v>84</v>
      </c>
      <c r="D9" s="208"/>
      <c r="E9" s="205"/>
      <c r="F9" s="94"/>
      <c r="G9" s="199"/>
      <c r="H9" s="48"/>
      <c r="I9" s="100" t="s">
        <v>84</v>
      </c>
      <c r="J9" s="101" t="s">
        <v>127</v>
      </c>
      <c r="K9" s="48"/>
    </row>
    <row r="10" spans="1:11" ht="16.5" customHeight="1">
      <c r="A10" s="205"/>
      <c r="B10" s="205"/>
      <c r="C10" s="209" t="s">
        <v>123</v>
      </c>
      <c r="D10" s="210"/>
      <c r="E10" s="205"/>
      <c r="F10" s="94"/>
      <c r="G10" s="199"/>
      <c r="H10" s="48"/>
      <c r="I10" s="102" t="s">
        <v>128</v>
      </c>
      <c r="J10" s="103" t="s">
        <v>129</v>
      </c>
      <c r="K10" s="48"/>
    </row>
    <row r="11" spans="1:11" ht="24" customHeight="1">
      <c r="A11" s="205"/>
      <c r="B11" s="205"/>
      <c r="C11" s="207" t="s">
        <v>85</v>
      </c>
      <c r="D11" s="211"/>
      <c r="E11" s="205"/>
      <c r="F11" s="94"/>
      <c r="G11" s="199"/>
      <c r="H11" s="48"/>
      <c r="I11" s="100" t="s">
        <v>85</v>
      </c>
      <c r="J11" s="104" t="s">
        <v>130</v>
      </c>
      <c r="K11" s="48"/>
    </row>
    <row r="12" spans="1:11" ht="16.5" customHeight="1">
      <c r="A12" s="205"/>
      <c r="B12" s="205"/>
      <c r="C12" s="212" t="s">
        <v>123</v>
      </c>
      <c r="D12" s="213"/>
      <c r="E12" s="205"/>
      <c r="F12" s="94"/>
      <c r="G12" s="199"/>
      <c r="H12" s="48"/>
      <c r="I12" s="105" t="s">
        <v>128</v>
      </c>
      <c r="J12" s="106" t="s">
        <v>131</v>
      </c>
      <c r="K12" s="48"/>
    </row>
    <row r="13" spans="1:11" ht="48" customHeight="1">
      <c r="A13" s="205"/>
      <c r="B13" s="205"/>
      <c r="C13" s="207" t="s">
        <v>110</v>
      </c>
      <c r="D13" s="208"/>
      <c r="E13" s="214"/>
      <c r="F13" s="94"/>
      <c r="G13" s="199"/>
      <c r="H13" s="48"/>
      <c r="I13" s="100" t="s">
        <v>110</v>
      </c>
      <c r="J13" s="101" t="s">
        <v>178</v>
      </c>
      <c r="K13" s="107"/>
    </row>
    <row r="14" spans="1:11" ht="15.75" customHeight="1">
      <c r="A14" s="205"/>
      <c r="B14" s="205"/>
      <c r="C14" s="207" t="s">
        <v>121</v>
      </c>
      <c r="D14" s="215"/>
      <c r="E14" s="214"/>
      <c r="F14" s="94"/>
      <c r="G14" s="199"/>
      <c r="H14" s="48"/>
      <c r="I14" s="100" t="s">
        <v>121</v>
      </c>
      <c r="J14" s="101" t="s">
        <v>132</v>
      </c>
      <c r="K14" s="107"/>
    </row>
    <row r="15" spans="1:11" ht="48" customHeight="1">
      <c r="A15" s="205"/>
      <c r="B15" s="205"/>
      <c r="C15" s="207" t="s">
        <v>122</v>
      </c>
      <c r="D15" s="208"/>
      <c r="E15" s="214"/>
      <c r="F15" s="94"/>
      <c r="G15" s="199"/>
      <c r="H15" s="48"/>
      <c r="I15" s="100" t="s">
        <v>122</v>
      </c>
      <c r="J15" s="101" t="s">
        <v>133</v>
      </c>
      <c r="K15" s="107"/>
    </row>
    <row r="16" spans="1:11" ht="6" customHeight="1">
      <c r="A16" s="205"/>
      <c r="B16" s="205"/>
      <c r="C16" s="207"/>
      <c r="D16" s="216"/>
      <c r="E16" s="205"/>
      <c r="F16" s="94"/>
      <c r="G16" s="199"/>
      <c r="H16" s="48"/>
      <c r="I16" s="100"/>
      <c r="J16" s="73"/>
      <c r="K16" s="48"/>
    </row>
    <row r="17" spans="1:11" ht="48" customHeight="1">
      <c r="A17" s="205"/>
      <c r="B17" s="205"/>
      <c r="C17" s="217" t="s">
        <v>88</v>
      </c>
      <c r="D17" s="208"/>
      <c r="E17" s="205"/>
      <c r="F17" s="94"/>
      <c r="G17" s="199"/>
      <c r="H17" s="48"/>
      <c r="I17" s="108" t="s">
        <v>134</v>
      </c>
      <c r="J17" s="101" t="s">
        <v>135</v>
      </c>
      <c r="K17" s="48"/>
    </row>
    <row r="18" spans="1:11" ht="5.25" customHeight="1">
      <c r="A18" s="205"/>
      <c r="B18" s="205"/>
      <c r="C18" s="205"/>
      <c r="D18" s="205"/>
      <c r="E18" s="205"/>
      <c r="F18" s="94"/>
      <c r="G18" s="199"/>
      <c r="H18" s="48"/>
      <c r="I18" s="48"/>
      <c r="J18" s="48"/>
      <c r="K18" s="48"/>
    </row>
    <row r="19" spans="1:11" ht="5.25" customHeight="1">
      <c r="A19" s="205"/>
      <c r="B19" s="205"/>
      <c r="C19" s="205"/>
      <c r="D19" s="205"/>
      <c r="E19" s="205"/>
      <c r="F19" s="94"/>
      <c r="G19" s="199"/>
      <c r="H19" s="48"/>
      <c r="I19" s="48"/>
      <c r="J19" s="48"/>
      <c r="K19" s="48"/>
    </row>
    <row r="20" spans="1:11" ht="15.75" customHeight="1">
      <c r="A20" s="205"/>
      <c r="B20" s="218" t="s">
        <v>181</v>
      </c>
      <c r="C20" s="205" t="s">
        <v>173</v>
      </c>
      <c r="D20" s="205"/>
      <c r="E20" s="205"/>
      <c r="F20" s="94"/>
      <c r="G20" s="199"/>
      <c r="H20" s="195" t="s">
        <v>185</v>
      </c>
      <c r="I20" s="48"/>
      <c r="J20" s="48"/>
      <c r="K20" s="48"/>
    </row>
    <row r="21" spans="1:11" ht="15.75" customHeight="1">
      <c r="A21" s="205"/>
      <c r="B21" s="205" t="s">
        <v>82</v>
      </c>
      <c r="C21" s="205"/>
      <c r="D21" s="205"/>
      <c r="E21" s="205"/>
      <c r="F21" s="94"/>
      <c r="G21" s="199"/>
      <c r="H21" s="48" t="s">
        <v>136</v>
      </c>
      <c r="I21" s="48"/>
      <c r="J21" s="48"/>
      <c r="K21" s="48"/>
    </row>
    <row r="22" spans="1:11" ht="9.75" customHeight="1">
      <c r="A22" s="205"/>
      <c r="B22" s="205"/>
      <c r="C22" s="205"/>
      <c r="D22" s="205"/>
      <c r="E22" s="205"/>
      <c r="F22" s="94"/>
      <c r="G22" s="199"/>
      <c r="H22" s="48"/>
      <c r="I22" s="48"/>
      <c r="J22" s="48"/>
      <c r="K22" s="48"/>
    </row>
    <row r="23" spans="1:11" ht="34.5" customHeight="1">
      <c r="A23" s="205"/>
      <c r="B23" s="219" t="s">
        <v>80</v>
      </c>
      <c r="C23" s="270">
        <f>'様式第3号（※先に「様式第4号」の入力推奨）'!I7</f>
        <v>0</v>
      </c>
      <c r="D23" s="271"/>
      <c r="E23" s="220" t="s">
        <v>37</v>
      </c>
      <c r="F23" s="94"/>
      <c r="G23" s="199"/>
      <c r="H23" s="109" t="s">
        <v>80</v>
      </c>
      <c r="I23" s="237">
        <f>'様式第3号（※先に「様式第4号」の入力推奨）'!I19</f>
        <v>64093</v>
      </c>
      <c r="J23" s="238"/>
      <c r="K23" s="110" t="s">
        <v>37</v>
      </c>
    </row>
    <row r="24" spans="1:11" ht="126.75" customHeight="1">
      <c r="A24" s="205"/>
      <c r="B24" s="221" t="s">
        <v>76</v>
      </c>
      <c r="C24" s="267"/>
      <c r="D24" s="268"/>
      <c r="E24" s="269"/>
      <c r="F24" s="94"/>
      <c r="G24" s="199"/>
      <c r="H24" s="111" t="s">
        <v>76</v>
      </c>
      <c r="I24" s="239">
        <v>45422</v>
      </c>
      <c r="J24" s="240"/>
      <c r="K24" s="241"/>
    </row>
    <row r="25" spans="1:11" ht="23.25" customHeight="1">
      <c r="A25" s="205"/>
      <c r="B25" s="222" t="s">
        <v>77</v>
      </c>
      <c r="C25" s="261" t="s">
        <v>86</v>
      </c>
      <c r="D25" s="262"/>
      <c r="E25" s="263"/>
      <c r="F25" s="94"/>
      <c r="G25" s="199"/>
      <c r="H25" s="112" t="s">
        <v>77</v>
      </c>
      <c r="I25" s="242" t="s">
        <v>137</v>
      </c>
      <c r="J25" s="243"/>
      <c r="K25" s="244"/>
    </row>
    <row r="26" spans="1:11" ht="36" customHeight="1">
      <c r="A26" s="205"/>
      <c r="B26" s="222" t="s">
        <v>78</v>
      </c>
      <c r="C26" s="264"/>
      <c r="D26" s="265"/>
      <c r="E26" s="266"/>
      <c r="F26" s="94"/>
      <c r="G26" s="199"/>
      <c r="H26" s="112" t="s">
        <v>78</v>
      </c>
      <c r="I26" s="245" t="s">
        <v>138</v>
      </c>
      <c r="J26" s="246"/>
      <c r="K26" s="247"/>
    </row>
    <row r="27" spans="1:11" ht="16.5" customHeight="1">
      <c r="A27" s="205"/>
      <c r="B27" s="260" t="s">
        <v>79</v>
      </c>
      <c r="C27" s="274"/>
      <c r="D27" s="275"/>
      <c r="E27" s="223" t="s">
        <v>87</v>
      </c>
      <c r="F27" s="94"/>
      <c r="G27" s="199"/>
      <c r="H27" s="248" t="s">
        <v>79</v>
      </c>
      <c r="I27" s="249" t="s">
        <v>197</v>
      </c>
      <c r="J27" s="250"/>
      <c r="K27" s="113" t="s">
        <v>139</v>
      </c>
    </row>
    <row r="28" spans="1:11" ht="16.5" customHeight="1">
      <c r="A28" s="205"/>
      <c r="B28" s="260"/>
      <c r="C28" s="255" t="s">
        <v>190</v>
      </c>
      <c r="D28" s="256"/>
      <c r="E28" s="224"/>
      <c r="F28" s="94"/>
      <c r="G28" s="199"/>
      <c r="H28" s="248"/>
      <c r="I28" s="229" t="s">
        <v>190</v>
      </c>
      <c r="J28" s="230"/>
      <c r="K28" s="114"/>
    </row>
    <row r="29" spans="1:11" ht="16.5" customHeight="1">
      <c r="A29" s="205"/>
      <c r="B29" s="260"/>
      <c r="C29" s="255" t="s">
        <v>189</v>
      </c>
      <c r="D29" s="256"/>
      <c r="E29" s="224"/>
      <c r="F29" s="94"/>
      <c r="G29" s="199"/>
      <c r="H29" s="248"/>
      <c r="I29" s="229" t="s">
        <v>189</v>
      </c>
      <c r="J29" s="230"/>
      <c r="K29" s="114"/>
    </row>
    <row r="30" spans="1:11" ht="16.5" customHeight="1">
      <c r="A30" s="205"/>
      <c r="B30" s="260"/>
      <c r="C30" s="253" t="s">
        <v>191</v>
      </c>
      <c r="D30" s="254"/>
      <c r="E30" s="224"/>
      <c r="F30" s="94"/>
      <c r="G30" s="199"/>
      <c r="H30" s="248"/>
      <c r="I30" s="251" t="s">
        <v>191</v>
      </c>
      <c r="J30" s="252"/>
      <c r="K30" s="114"/>
    </row>
    <row r="31" spans="1:11" ht="16.5" customHeight="1">
      <c r="A31" s="205"/>
      <c r="B31" s="260"/>
      <c r="C31" s="255" t="s">
        <v>192</v>
      </c>
      <c r="D31" s="256"/>
      <c r="E31" s="224"/>
      <c r="F31" s="94"/>
      <c r="G31" s="199"/>
      <c r="H31" s="248"/>
      <c r="I31" s="229" t="s">
        <v>192</v>
      </c>
      <c r="J31" s="230"/>
      <c r="K31" s="114"/>
    </row>
    <row r="32" spans="1:11" ht="16.5" customHeight="1">
      <c r="A32" s="205"/>
      <c r="B32" s="260"/>
      <c r="C32" s="255" t="s">
        <v>174</v>
      </c>
      <c r="D32" s="256"/>
      <c r="E32" s="224"/>
      <c r="F32" s="94"/>
      <c r="G32" s="199"/>
      <c r="H32" s="248"/>
      <c r="I32" s="231" t="s">
        <v>174</v>
      </c>
      <c r="J32" s="232"/>
      <c r="K32" s="114"/>
    </row>
    <row r="33" spans="1:11" ht="16.5" customHeight="1">
      <c r="A33" s="205"/>
      <c r="B33" s="260"/>
      <c r="C33" s="257"/>
      <c r="D33" s="258"/>
      <c r="E33" s="225"/>
      <c r="F33" s="94"/>
      <c r="G33" s="199"/>
      <c r="H33" s="248"/>
      <c r="I33" s="233"/>
      <c r="J33" s="234"/>
      <c r="K33" s="115"/>
    </row>
    <row r="34" spans="1:11" ht="15" customHeight="1">
      <c r="A34" s="205"/>
      <c r="B34" s="272"/>
      <c r="C34" s="272"/>
      <c r="D34" s="272"/>
      <c r="E34" s="272"/>
      <c r="F34" s="94"/>
      <c r="G34" s="199"/>
      <c r="H34" s="273"/>
      <c r="I34" s="273"/>
      <c r="J34" s="273"/>
      <c r="K34" s="273"/>
    </row>
    <row r="35" spans="1:11" ht="19.5" customHeight="1">
      <c r="A35" s="205"/>
      <c r="B35" s="226"/>
      <c r="C35" s="226"/>
      <c r="D35" s="226"/>
      <c r="E35" s="227"/>
      <c r="H35" s="66"/>
      <c r="I35" s="66"/>
      <c r="J35" s="66"/>
      <c r="K35" s="21"/>
    </row>
    <row r="36" spans="3:10" ht="13.5">
      <c r="C36" s="228"/>
      <c r="D36" s="228"/>
      <c r="I36" s="228"/>
      <c r="J36" s="228"/>
    </row>
    <row r="37" spans="3:10" ht="13.5">
      <c r="C37" s="235"/>
      <c r="D37" s="235"/>
      <c r="I37" s="235"/>
      <c r="J37" s="235"/>
    </row>
    <row r="38" spans="3:10" ht="13.5">
      <c r="C38" s="228"/>
      <c r="D38" s="228"/>
      <c r="I38" s="228"/>
      <c r="J38" s="228"/>
    </row>
    <row r="39" spans="3:10" ht="13.5">
      <c r="C39" s="228"/>
      <c r="D39" s="228"/>
      <c r="I39" s="228"/>
      <c r="J39" s="228"/>
    </row>
    <row r="40" spans="3:10" ht="13.5">
      <c r="C40" s="228"/>
      <c r="D40" s="228"/>
      <c r="I40" s="228"/>
      <c r="J40" s="228"/>
    </row>
  </sheetData>
  <sheetProtection password="DD4F" sheet="1" formatCells="0" selectLockedCells="1"/>
  <mergeCells count="38">
    <mergeCell ref="B34:E34"/>
    <mergeCell ref="H34:K34"/>
    <mergeCell ref="C39:D39"/>
    <mergeCell ref="C40:D40"/>
    <mergeCell ref="C27:D27"/>
    <mergeCell ref="C28:D28"/>
    <mergeCell ref="C29:D29"/>
    <mergeCell ref="C36:D36"/>
    <mergeCell ref="C37:D37"/>
    <mergeCell ref="C38:D38"/>
    <mergeCell ref="C30:D30"/>
    <mergeCell ref="C31:D31"/>
    <mergeCell ref="C32:D32"/>
    <mergeCell ref="C33:D33"/>
    <mergeCell ref="B3:E3"/>
    <mergeCell ref="B27:B33"/>
    <mergeCell ref="C25:E25"/>
    <mergeCell ref="C26:E26"/>
    <mergeCell ref="C24:E24"/>
    <mergeCell ref="C23:D23"/>
    <mergeCell ref="H3:K3"/>
    <mergeCell ref="I23:J23"/>
    <mergeCell ref="I24:K24"/>
    <mergeCell ref="I25:K25"/>
    <mergeCell ref="I26:K26"/>
    <mergeCell ref="H27:H33"/>
    <mergeCell ref="I27:J27"/>
    <mergeCell ref="I28:J28"/>
    <mergeCell ref="I29:J29"/>
    <mergeCell ref="I30:J30"/>
    <mergeCell ref="I39:J39"/>
    <mergeCell ref="I40:J40"/>
    <mergeCell ref="I31:J31"/>
    <mergeCell ref="I32:J32"/>
    <mergeCell ref="I33:J33"/>
    <mergeCell ref="I36:J36"/>
    <mergeCell ref="I37:J37"/>
    <mergeCell ref="I38:J38"/>
  </mergeCells>
  <dataValidations count="2">
    <dataValidation type="list" allowBlank="1" showInputMessage="1" showErrorMessage="1" sqref="I27:J27">
      <formula1>"　役員情報届出書（様式第１号の２）"</formula1>
    </dataValidation>
    <dataValidation type="list" allowBlank="1" showInputMessage="1" showErrorMessage="1" sqref="C27:D27">
      <formula1>"　役員情報届出書（様式第１号の２）"</formula1>
    </dataValidation>
  </dataValidations>
  <printOptions/>
  <pageMargins left="0.7874015748031497" right="0.7874015748031497" top="0.984251968503937" bottom="0.984251968503937" header="0.5118110236220472" footer="0.5118110236220472"/>
  <pageSetup blackAndWhite="1" cellComments="asDisplayed" horizontalDpi="600" verticalDpi="600" orientation="portrait" paperSize="9" scale="93" r:id="rId2"/>
  <colBreaks count="1" manualBreakCount="1">
    <brk id="5" max="36" man="1"/>
  </colBreaks>
  <drawing r:id="rId1"/>
</worksheet>
</file>

<file path=xl/worksheets/sheet2.xml><?xml version="1.0" encoding="utf-8"?>
<worksheet xmlns="http://schemas.openxmlformats.org/spreadsheetml/2006/main" xmlns:r="http://schemas.openxmlformats.org/officeDocument/2006/relationships">
  <sheetPr>
    <tabColor rgb="FFFF0000"/>
  </sheetPr>
  <dimension ref="A1:M40"/>
  <sheetViews>
    <sheetView view="pageBreakPreview" zoomScale="85" zoomScaleSheetLayoutView="85" zoomScalePageLayoutView="0" workbookViewId="0" topLeftCell="A1">
      <selection activeCell="D17" sqref="D17:E17"/>
    </sheetView>
  </sheetViews>
  <sheetFormatPr defaultColWidth="9.00390625" defaultRowHeight="13.5"/>
  <cols>
    <col min="1" max="1" width="3.625" style="12" customWidth="1"/>
    <col min="2" max="2" width="13.75390625" style="12" customWidth="1"/>
    <col min="3" max="3" width="2.50390625" style="12" customWidth="1"/>
    <col min="4" max="4" width="18.25390625" style="12" customWidth="1"/>
    <col min="5" max="5" width="46.875" style="12" customWidth="1"/>
    <col min="6" max="6" width="7.50390625" style="12" customWidth="1"/>
    <col min="7" max="7" width="2.50390625" style="97" customWidth="1"/>
    <col min="8" max="8" width="3.625" style="200" customWidth="1"/>
    <col min="9" max="9" width="13.75390625" style="12" customWidth="1"/>
    <col min="10" max="10" width="2.50390625" style="12" customWidth="1"/>
    <col min="11" max="11" width="18.25390625" style="12" customWidth="1"/>
    <col min="12" max="12" width="46.875" style="12" customWidth="1"/>
    <col min="13" max="13" width="7.50390625" style="12" customWidth="1"/>
    <col min="14" max="16384" width="9.00390625" style="12" customWidth="1"/>
  </cols>
  <sheetData>
    <row r="1" spans="1:13" ht="13.5">
      <c r="A1" s="12" t="s">
        <v>196</v>
      </c>
      <c r="G1" s="116"/>
      <c r="H1" s="48" t="s">
        <v>196</v>
      </c>
      <c r="I1" s="48"/>
      <c r="J1" s="48"/>
      <c r="K1" s="283" t="s">
        <v>171</v>
      </c>
      <c r="L1" s="283"/>
      <c r="M1" s="48"/>
    </row>
    <row r="2" spans="7:13" ht="9.75" customHeight="1">
      <c r="G2" s="116"/>
      <c r="H2" s="199"/>
      <c r="I2" s="48"/>
      <c r="J2" s="48"/>
      <c r="K2" s="283"/>
      <c r="L2" s="283"/>
      <c r="M2" s="48"/>
    </row>
    <row r="3" spans="2:13" ht="21" customHeight="1">
      <c r="B3" s="288" t="s">
        <v>101</v>
      </c>
      <c r="C3" s="288"/>
      <c r="D3" s="288"/>
      <c r="E3" s="288"/>
      <c r="F3" s="288"/>
      <c r="G3" s="116"/>
      <c r="H3" s="199"/>
      <c r="I3" s="236" t="s">
        <v>101</v>
      </c>
      <c r="J3" s="236"/>
      <c r="K3" s="236"/>
      <c r="L3" s="236"/>
      <c r="M3" s="236"/>
    </row>
    <row r="4" spans="7:13" ht="9.75" customHeight="1">
      <c r="G4" s="116"/>
      <c r="H4" s="199"/>
      <c r="I4" s="48"/>
      <c r="J4" s="48"/>
      <c r="K4" s="48"/>
      <c r="L4" s="48"/>
      <c r="M4" s="48"/>
    </row>
    <row r="5" spans="6:13" ht="13.5">
      <c r="F5" s="13" t="s">
        <v>182</v>
      </c>
      <c r="G5" s="116"/>
      <c r="H5" s="199"/>
      <c r="I5" s="48"/>
      <c r="J5" s="48"/>
      <c r="K5" s="48"/>
      <c r="L5" s="48"/>
      <c r="M5" s="65" t="s">
        <v>182</v>
      </c>
    </row>
    <row r="6" spans="7:13" ht="9.75" customHeight="1">
      <c r="G6" s="116"/>
      <c r="H6" s="199"/>
      <c r="I6" s="48"/>
      <c r="J6" s="48"/>
      <c r="K6" s="48"/>
      <c r="L6" s="48"/>
      <c r="M6" s="48"/>
    </row>
    <row r="7" spans="2:13" ht="21" customHeight="1">
      <c r="B7" s="12" t="s">
        <v>199</v>
      </c>
      <c r="G7" s="116"/>
      <c r="H7" s="199"/>
      <c r="I7" s="48" t="s">
        <v>199</v>
      </c>
      <c r="J7" s="48"/>
      <c r="K7" s="48"/>
      <c r="L7" s="48"/>
      <c r="M7" s="48"/>
    </row>
    <row r="8" spans="7:13" ht="9.75" customHeight="1">
      <c r="G8" s="116"/>
      <c r="H8" s="199"/>
      <c r="I8" s="48"/>
      <c r="J8" s="48"/>
      <c r="K8" s="48"/>
      <c r="L8" s="48"/>
      <c r="M8" s="48"/>
    </row>
    <row r="9" spans="4:13" ht="21" customHeight="1">
      <c r="D9" s="12" t="s">
        <v>102</v>
      </c>
      <c r="E9" s="41"/>
      <c r="G9" s="116"/>
      <c r="H9" s="199"/>
      <c r="I9" s="48"/>
      <c r="J9" s="48"/>
      <c r="K9" s="48" t="s">
        <v>102</v>
      </c>
      <c r="L9" s="73"/>
      <c r="M9" s="48"/>
    </row>
    <row r="10" spans="4:13" ht="21" customHeight="1">
      <c r="D10" s="12" t="s">
        <v>85</v>
      </c>
      <c r="E10" s="73">
        <f>IF('様式第1号'!$D$11=0,"",'様式第1号'!$D$11)</f>
      </c>
      <c r="G10" s="116"/>
      <c r="H10" s="199"/>
      <c r="I10" s="48"/>
      <c r="J10" s="48"/>
      <c r="K10" s="48" t="s">
        <v>85</v>
      </c>
      <c r="L10" s="73" t="str">
        <f>'様式第1号'!$J$11</f>
        <v>学校法人○○学園</v>
      </c>
      <c r="M10" s="48"/>
    </row>
    <row r="11" spans="4:13" ht="52.5" customHeight="1">
      <c r="D11" s="12" t="s">
        <v>110</v>
      </c>
      <c r="E11" s="73">
        <f>IF('様式第1号'!$D$13=0,"",'様式第1号'!$D$13)</f>
      </c>
      <c r="F11" s="16"/>
      <c r="G11" s="116"/>
      <c r="H11" s="199"/>
      <c r="I11" s="48"/>
      <c r="J11" s="48"/>
      <c r="K11" s="48" t="s">
        <v>110</v>
      </c>
      <c r="L11" s="73" t="str">
        <f>'様式第1号'!$J$13</f>
        <v>理事長　　○○　○○</v>
      </c>
      <c r="M11" s="117"/>
    </row>
    <row r="12" spans="2:13" ht="51" customHeight="1">
      <c r="B12" s="289" t="s">
        <v>198</v>
      </c>
      <c r="C12" s="289"/>
      <c r="D12" s="289"/>
      <c r="E12" s="289"/>
      <c r="F12" s="289"/>
      <c r="G12" s="116"/>
      <c r="H12" s="199"/>
      <c r="I12" s="284" t="s">
        <v>200</v>
      </c>
      <c r="J12" s="284"/>
      <c r="K12" s="284"/>
      <c r="L12" s="284"/>
      <c r="M12" s="284"/>
    </row>
    <row r="13" spans="7:13" ht="12" customHeight="1">
      <c r="G13" s="116"/>
      <c r="H13" s="199"/>
      <c r="I13" s="48"/>
      <c r="J13" s="48"/>
      <c r="K13" s="48"/>
      <c r="L13" s="48"/>
      <c r="M13" s="48"/>
    </row>
    <row r="14" spans="2:13" ht="6" customHeight="1">
      <c r="B14" s="17"/>
      <c r="C14" s="18"/>
      <c r="D14" s="18"/>
      <c r="E14" s="18"/>
      <c r="F14" s="19"/>
      <c r="G14" s="116"/>
      <c r="H14" s="199"/>
      <c r="I14" s="118"/>
      <c r="J14" s="119"/>
      <c r="K14" s="119"/>
      <c r="L14" s="119"/>
      <c r="M14" s="120"/>
    </row>
    <row r="15" spans="2:13" ht="13.5">
      <c r="B15" s="20" t="s">
        <v>103</v>
      </c>
      <c r="C15" s="21"/>
      <c r="D15" s="21"/>
      <c r="E15" s="21"/>
      <c r="F15" s="22"/>
      <c r="G15" s="116"/>
      <c r="H15" s="199"/>
      <c r="I15" s="121" t="s">
        <v>103</v>
      </c>
      <c r="J15" s="122"/>
      <c r="K15" s="122"/>
      <c r="L15" s="122"/>
      <c r="M15" s="123"/>
    </row>
    <row r="16" spans="2:13" ht="9.75" customHeight="1">
      <c r="B16" s="20"/>
      <c r="C16" s="21"/>
      <c r="D16" s="21"/>
      <c r="E16" s="21"/>
      <c r="F16" s="22"/>
      <c r="G16" s="116"/>
      <c r="H16" s="199"/>
      <c r="I16" s="121"/>
      <c r="J16" s="122"/>
      <c r="K16" s="122"/>
      <c r="L16" s="122"/>
      <c r="M16" s="123"/>
    </row>
    <row r="17" spans="2:13" ht="21" customHeight="1">
      <c r="B17" s="20" t="s">
        <v>104</v>
      </c>
      <c r="C17" s="23" t="s">
        <v>112</v>
      </c>
      <c r="D17" s="282"/>
      <c r="E17" s="282"/>
      <c r="F17" s="22" t="s">
        <v>107</v>
      </c>
      <c r="G17" s="116"/>
      <c r="H17" s="199"/>
      <c r="I17" s="121" t="s">
        <v>140</v>
      </c>
      <c r="J17" s="124" t="s">
        <v>141</v>
      </c>
      <c r="K17" s="276" t="s">
        <v>142</v>
      </c>
      <c r="L17" s="276"/>
      <c r="M17" s="123" t="s">
        <v>143</v>
      </c>
    </row>
    <row r="18" spans="2:13" ht="21" customHeight="1">
      <c r="B18" s="20" t="s">
        <v>105</v>
      </c>
      <c r="C18" s="21"/>
      <c r="D18" s="282"/>
      <c r="E18" s="282"/>
      <c r="F18" s="22"/>
      <c r="G18" s="116"/>
      <c r="H18" s="199"/>
      <c r="I18" s="121" t="s">
        <v>105</v>
      </c>
      <c r="J18" s="122"/>
      <c r="K18" s="276" t="s">
        <v>142</v>
      </c>
      <c r="L18" s="276"/>
      <c r="M18" s="123"/>
    </row>
    <row r="19" spans="2:13" ht="21" customHeight="1">
      <c r="B19" s="20" t="s">
        <v>108</v>
      </c>
      <c r="C19" s="21"/>
      <c r="D19" s="278"/>
      <c r="E19" s="278"/>
      <c r="F19" s="22"/>
      <c r="G19" s="116"/>
      <c r="H19" s="199"/>
      <c r="I19" s="121" t="s">
        <v>108</v>
      </c>
      <c r="J19" s="122"/>
      <c r="K19" s="276" t="s">
        <v>145</v>
      </c>
      <c r="L19" s="276"/>
      <c r="M19" s="123"/>
    </row>
    <row r="20" spans="2:13" ht="21" customHeight="1">
      <c r="B20" s="20" t="s">
        <v>109</v>
      </c>
      <c r="C20" s="21"/>
      <c r="D20" s="282"/>
      <c r="E20" s="282"/>
      <c r="F20" s="22"/>
      <c r="G20" s="116"/>
      <c r="H20" s="199"/>
      <c r="I20" s="121" t="s">
        <v>109</v>
      </c>
      <c r="J20" s="122"/>
      <c r="K20" s="276" t="s">
        <v>144</v>
      </c>
      <c r="L20" s="276"/>
      <c r="M20" s="123"/>
    </row>
    <row r="21" spans="2:13" ht="13.5">
      <c r="B21" s="20"/>
      <c r="C21" s="21"/>
      <c r="D21" s="46"/>
      <c r="E21" s="46"/>
      <c r="F21" s="22"/>
      <c r="G21" s="116"/>
      <c r="H21" s="199"/>
      <c r="I21" s="121"/>
      <c r="J21" s="122"/>
      <c r="K21" s="125"/>
      <c r="L21" s="125"/>
      <c r="M21" s="123"/>
    </row>
    <row r="22" spans="2:13" ht="21" customHeight="1">
      <c r="B22" s="20" t="s">
        <v>104</v>
      </c>
      <c r="C22" s="23" t="s">
        <v>106</v>
      </c>
      <c r="D22" s="282"/>
      <c r="E22" s="282"/>
      <c r="F22" s="22" t="s">
        <v>107</v>
      </c>
      <c r="G22" s="116"/>
      <c r="H22" s="199"/>
      <c r="I22" s="121" t="s">
        <v>140</v>
      </c>
      <c r="J22" s="124" t="s">
        <v>141</v>
      </c>
      <c r="K22" s="276" t="s">
        <v>142</v>
      </c>
      <c r="L22" s="276"/>
      <c r="M22" s="123" t="s">
        <v>143</v>
      </c>
    </row>
    <row r="23" spans="2:13" ht="21" customHeight="1">
      <c r="B23" s="20" t="s">
        <v>105</v>
      </c>
      <c r="C23" s="21"/>
      <c r="D23" s="282"/>
      <c r="E23" s="282"/>
      <c r="F23" s="22"/>
      <c r="G23" s="116"/>
      <c r="H23" s="199"/>
      <c r="I23" s="121" t="s">
        <v>105</v>
      </c>
      <c r="J23" s="122"/>
      <c r="K23" s="276" t="s">
        <v>142</v>
      </c>
      <c r="L23" s="276"/>
      <c r="M23" s="123"/>
    </row>
    <row r="24" spans="2:13" ht="21" customHeight="1">
      <c r="B24" s="20" t="s">
        <v>108</v>
      </c>
      <c r="C24" s="21"/>
      <c r="D24" s="278"/>
      <c r="E24" s="278"/>
      <c r="F24" s="22"/>
      <c r="G24" s="116"/>
      <c r="H24" s="199"/>
      <c r="I24" s="121" t="s">
        <v>108</v>
      </c>
      <c r="J24" s="122"/>
      <c r="K24" s="276" t="s">
        <v>145</v>
      </c>
      <c r="L24" s="276"/>
      <c r="M24" s="123"/>
    </row>
    <row r="25" spans="2:13" ht="21" customHeight="1">
      <c r="B25" s="20" t="s">
        <v>109</v>
      </c>
      <c r="C25" s="21"/>
      <c r="D25" s="282"/>
      <c r="E25" s="282"/>
      <c r="F25" s="22"/>
      <c r="G25" s="116"/>
      <c r="H25" s="199"/>
      <c r="I25" s="121" t="s">
        <v>109</v>
      </c>
      <c r="J25" s="122"/>
      <c r="K25" s="276" t="s">
        <v>146</v>
      </c>
      <c r="L25" s="276"/>
      <c r="M25" s="123"/>
    </row>
    <row r="26" spans="2:13" ht="13.5">
      <c r="B26" s="20"/>
      <c r="C26" s="21"/>
      <c r="D26" s="46"/>
      <c r="E26" s="46"/>
      <c r="F26" s="22"/>
      <c r="G26" s="116"/>
      <c r="H26" s="199"/>
      <c r="I26" s="121"/>
      <c r="J26" s="122"/>
      <c r="K26" s="125"/>
      <c r="L26" s="125"/>
      <c r="M26" s="123"/>
    </row>
    <row r="27" spans="2:13" ht="21" customHeight="1">
      <c r="B27" s="20" t="s">
        <v>104</v>
      </c>
      <c r="C27" s="23" t="s">
        <v>106</v>
      </c>
      <c r="D27" s="282"/>
      <c r="E27" s="282"/>
      <c r="F27" s="22" t="s">
        <v>107</v>
      </c>
      <c r="G27" s="116"/>
      <c r="H27" s="199"/>
      <c r="I27" s="121" t="s">
        <v>140</v>
      </c>
      <c r="J27" s="124" t="s">
        <v>141</v>
      </c>
      <c r="K27" s="277"/>
      <c r="L27" s="277"/>
      <c r="M27" s="123" t="s">
        <v>143</v>
      </c>
    </row>
    <row r="28" spans="2:13" ht="21" customHeight="1">
      <c r="B28" s="20" t="s">
        <v>105</v>
      </c>
      <c r="C28" s="21"/>
      <c r="D28" s="282"/>
      <c r="E28" s="282"/>
      <c r="F28" s="22"/>
      <c r="G28" s="116"/>
      <c r="H28" s="199"/>
      <c r="I28" s="121" t="s">
        <v>105</v>
      </c>
      <c r="J28" s="122"/>
      <c r="K28" s="277"/>
      <c r="L28" s="277"/>
      <c r="M28" s="123"/>
    </row>
    <row r="29" spans="2:13" ht="21" customHeight="1">
      <c r="B29" s="20" t="s">
        <v>108</v>
      </c>
      <c r="C29" s="21"/>
      <c r="D29" s="278"/>
      <c r="E29" s="278"/>
      <c r="F29" s="22"/>
      <c r="G29" s="116"/>
      <c r="H29" s="199"/>
      <c r="I29" s="121" t="s">
        <v>108</v>
      </c>
      <c r="J29" s="122"/>
      <c r="K29" s="277"/>
      <c r="L29" s="277"/>
      <c r="M29" s="123"/>
    </row>
    <row r="30" spans="2:13" ht="21" customHeight="1">
      <c r="B30" s="20" t="s">
        <v>109</v>
      </c>
      <c r="C30" s="21"/>
      <c r="D30" s="282"/>
      <c r="E30" s="282"/>
      <c r="F30" s="22"/>
      <c r="G30" s="116"/>
      <c r="H30" s="199"/>
      <c r="I30" s="121" t="s">
        <v>109</v>
      </c>
      <c r="J30" s="122"/>
      <c r="K30" s="277"/>
      <c r="L30" s="277"/>
      <c r="M30" s="123"/>
    </row>
    <row r="31" spans="2:13" ht="13.5">
      <c r="B31" s="20"/>
      <c r="C31" s="21"/>
      <c r="D31" s="46"/>
      <c r="E31" s="46"/>
      <c r="F31" s="22"/>
      <c r="G31" s="116"/>
      <c r="H31" s="199"/>
      <c r="I31" s="121"/>
      <c r="J31" s="122"/>
      <c r="K31" s="125"/>
      <c r="L31" s="125"/>
      <c r="M31" s="123"/>
    </row>
    <row r="32" spans="2:13" ht="21" customHeight="1">
      <c r="B32" s="20" t="s">
        <v>104</v>
      </c>
      <c r="C32" s="23" t="s">
        <v>106</v>
      </c>
      <c r="D32" s="282"/>
      <c r="E32" s="282"/>
      <c r="F32" s="22" t="s">
        <v>107</v>
      </c>
      <c r="G32" s="116"/>
      <c r="H32" s="199"/>
      <c r="I32" s="121" t="s">
        <v>140</v>
      </c>
      <c r="J32" s="124" t="s">
        <v>141</v>
      </c>
      <c r="K32" s="277"/>
      <c r="L32" s="277"/>
      <c r="M32" s="123" t="s">
        <v>143</v>
      </c>
    </row>
    <row r="33" spans="2:13" ht="21" customHeight="1">
      <c r="B33" s="20" t="s">
        <v>105</v>
      </c>
      <c r="C33" s="21"/>
      <c r="D33" s="282"/>
      <c r="E33" s="282"/>
      <c r="F33" s="22"/>
      <c r="G33" s="116"/>
      <c r="H33" s="199"/>
      <c r="I33" s="121" t="s">
        <v>105</v>
      </c>
      <c r="J33" s="122"/>
      <c r="K33" s="277"/>
      <c r="L33" s="277"/>
      <c r="M33" s="123"/>
    </row>
    <row r="34" spans="2:13" ht="21" customHeight="1">
      <c r="B34" s="20" t="s">
        <v>108</v>
      </c>
      <c r="C34" s="21"/>
      <c r="D34" s="278"/>
      <c r="E34" s="278"/>
      <c r="F34" s="22"/>
      <c r="G34" s="116"/>
      <c r="H34" s="199"/>
      <c r="I34" s="121" t="s">
        <v>108</v>
      </c>
      <c r="J34" s="122"/>
      <c r="K34" s="277"/>
      <c r="L34" s="277"/>
      <c r="M34" s="123"/>
    </row>
    <row r="35" spans="2:13" ht="21" customHeight="1">
      <c r="B35" s="20" t="s">
        <v>109</v>
      </c>
      <c r="C35" s="21"/>
      <c r="D35" s="282"/>
      <c r="E35" s="282"/>
      <c r="F35" s="22"/>
      <c r="G35" s="116"/>
      <c r="H35" s="199"/>
      <c r="I35" s="121" t="s">
        <v>109</v>
      </c>
      <c r="J35" s="122"/>
      <c r="K35" s="277"/>
      <c r="L35" s="277"/>
      <c r="M35" s="123"/>
    </row>
    <row r="36" spans="2:13" ht="6" customHeight="1">
      <c r="B36" s="24"/>
      <c r="C36" s="25"/>
      <c r="D36" s="26"/>
      <c r="E36" s="26"/>
      <c r="F36" s="27"/>
      <c r="G36" s="116"/>
      <c r="H36" s="199"/>
      <c r="I36" s="126"/>
      <c r="J36" s="127"/>
      <c r="K36" s="128"/>
      <c r="L36" s="128"/>
      <c r="M36" s="129"/>
    </row>
    <row r="37" spans="7:13" ht="13.5">
      <c r="G37" s="116"/>
      <c r="H37" s="199"/>
      <c r="I37" s="48"/>
      <c r="J37" s="48"/>
      <c r="K37" s="48"/>
      <c r="L37" s="48"/>
      <c r="M37" s="48"/>
    </row>
    <row r="38" spans="2:13" ht="13.5">
      <c r="B38" s="17" t="s">
        <v>111</v>
      </c>
      <c r="C38" s="18"/>
      <c r="D38" s="18"/>
      <c r="E38" s="18"/>
      <c r="F38" s="19"/>
      <c r="G38" s="116"/>
      <c r="H38" s="199"/>
      <c r="I38" s="118" t="s">
        <v>111</v>
      </c>
      <c r="J38" s="119"/>
      <c r="K38" s="119"/>
      <c r="L38" s="119"/>
      <c r="M38" s="120"/>
    </row>
    <row r="39" spans="2:13" ht="96.75" customHeight="1">
      <c r="B39" s="285"/>
      <c r="C39" s="286"/>
      <c r="D39" s="286"/>
      <c r="E39" s="286"/>
      <c r="F39" s="287"/>
      <c r="G39" s="116"/>
      <c r="H39" s="199"/>
      <c r="I39" s="279" t="s">
        <v>147</v>
      </c>
      <c r="J39" s="280"/>
      <c r="K39" s="280"/>
      <c r="L39" s="280"/>
      <c r="M39" s="281"/>
    </row>
    <row r="40" spans="2:13" ht="15" customHeight="1">
      <c r="B40" s="290"/>
      <c r="C40" s="290"/>
      <c r="D40" s="290"/>
      <c r="E40" s="290"/>
      <c r="F40" s="290"/>
      <c r="G40" s="116"/>
      <c r="H40" s="199"/>
      <c r="I40" s="291"/>
      <c r="J40" s="291"/>
      <c r="K40" s="291"/>
      <c r="L40" s="291"/>
      <c r="M40" s="291"/>
    </row>
  </sheetData>
  <sheetProtection password="DD4F" sheet="1" formatCells="0" selectLockedCells="1"/>
  <mergeCells count="41">
    <mergeCell ref="D20:E20"/>
    <mergeCell ref="K35:L35"/>
    <mergeCell ref="D23:E23"/>
    <mergeCell ref="B40:F40"/>
    <mergeCell ref="I40:M40"/>
    <mergeCell ref="D33:E33"/>
    <mergeCell ref="D34:E34"/>
    <mergeCell ref="D35:E35"/>
    <mergeCell ref="D25:E25"/>
    <mergeCell ref="D27:E27"/>
    <mergeCell ref="K20:L20"/>
    <mergeCell ref="B39:F39"/>
    <mergeCell ref="K23:L23"/>
    <mergeCell ref="D32:E32"/>
    <mergeCell ref="B3:F3"/>
    <mergeCell ref="B12:F12"/>
    <mergeCell ref="D22:E22"/>
    <mergeCell ref="D18:E18"/>
    <mergeCell ref="D17:E17"/>
    <mergeCell ref="D19:E19"/>
    <mergeCell ref="K1:L2"/>
    <mergeCell ref="I3:M3"/>
    <mergeCell ref="I12:M12"/>
    <mergeCell ref="K17:L17"/>
    <mergeCell ref="K18:L18"/>
    <mergeCell ref="K19:L19"/>
    <mergeCell ref="I39:M39"/>
    <mergeCell ref="K28:L28"/>
    <mergeCell ref="K29:L29"/>
    <mergeCell ref="K30:L30"/>
    <mergeCell ref="K32:L32"/>
    <mergeCell ref="D30:E30"/>
    <mergeCell ref="K33:L33"/>
    <mergeCell ref="D28:E28"/>
    <mergeCell ref="K22:L22"/>
    <mergeCell ref="K34:L34"/>
    <mergeCell ref="K24:L24"/>
    <mergeCell ref="K25:L25"/>
    <mergeCell ref="K27:L27"/>
    <mergeCell ref="D29:E29"/>
    <mergeCell ref="D24:E24"/>
  </mergeCells>
  <printOptions/>
  <pageMargins left="0.7086614173228347" right="0.7086614173228347" top="0.7480314960629921" bottom="0.7480314960629921" header="0.31496062992125984" footer="0.31496062992125984"/>
  <pageSetup blackAndWhite="1" cellComments="asDisplayed" horizontalDpi="600" verticalDpi="600" orientation="portrait" paperSize="9" scale="93" r:id="rId2"/>
  <colBreaks count="1" manualBreakCount="1">
    <brk id="6" max="40" man="1"/>
  </colBreaks>
  <drawing r:id="rId1"/>
</worksheet>
</file>

<file path=xl/worksheets/sheet3.xml><?xml version="1.0" encoding="utf-8"?>
<worksheet xmlns="http://schemas.openxmlformats.org/spreadsheetml/2006/main" xmlns:r="http://schemas.openxmlformats.org/officeDocument/2006/relationships">
  <sheetPr>
    <tabColor rgb="FF00B0F0"/>
  </sheetPr>
  <dimension ref="A1:I7"/>
  <sheetViews>
    <sheetView view="pageBreakPreview" zoomScale="85" zoomScaleSheetLayoutView="85" zoomScalePageLayoutView="0" workbookViewId="0" topLeftCell="A1">
      <selection activeCell="C7" sqref="C7:D7"/>
    </sheetView>
  </sheetViews>
  <sheetFormatPr defaultColWidth="9.00390625" defaultRowHeight="13.5"/>
  <cols>
    <col min="1" max="1" width="23.00390625" style="12" customWidth="1"/>
    <col min="2" max="2" width="19.625" style="12" customWidth="1"/>
    <col min="3" max="3" width="38.75390625" style="12" customWidth="1"/>
    <col min="4" max="4" width="5.50390625" style="12" customWidth="1"/>
    <col min="5" max="5" width="2.875" style="97" customWidth="1"/>
    <col min="6" max="6" width="23.00390625" style="12" customWidth="1"/>
    <col min="7" max="7" width="19.625" style="12" customWidth="1"/>
    <col min="8" max="8" width="38.75390625" style="12" customWidth="1"/>
    <col min="9" max="9" width="5.50390625" style="12" customWidth="1"/>
    <col min="10" max="16384" width="9.00390625" style="12" customWidth="1"/>
  </cols>
  <sheetData>
    <row r="1" spans="1:9" ht="44.25" customHeight="1">
      <c r="A1" s="32" t="s">
        <v>193</v>
      </c>
      <c r="E1" s="116"/>
      <c r="F1" s="32" t="s">
        <v>193</v>
      </c>
      <c r="G1" s="130" t="s">
        <v>172</v>
      </c>
      <c r="H1" s="48"/>
      <c r="I1" s="48"/>
    </row>
    <row r="2" spans="5:9" ht="42.75" customHeight="1">
      <c r="E2" s="116"/>
      <c r="F2" s="48"/>
      <c r="G2" s="48"/>
      <c r="H2" s="48"/>
      <c r="I2" s="48"/>
    </row>
    <row r="3" spans="1:9" ht="46.5" customHeight="1">
      <c r="A3" s="295" t="s">
        <v>71</v>
      </c>
      <c r="B3" s="295"/>
      <c r="C3" s="295"/>
      <c r="D3" s="295"/>
      <c r="E3" s="116"/>
      <c r="F3" s="300" t="s">
        <v>71</v>
      </c>
      <c r="G3" s="300"/>
      <c r="H3" s="300"/>
      <c r="I3" s="300"/>
    </row>
    <row r="4" spans="5:9" ht="54.75" customHeight="1">
      <c r="E4" s="116"/>
      <c r="F4" s="48"/>
      <c r="G4" s="48"/>
      <c r="H4" s="48"/>
      <c r="I4" s="48"/>
    </row>
    <row r="5" spans="1:9" ht="108" customHeight="1">
      <c r="A5" s="292" t="s">
        <v>72</v>
      </c>
      <c r="B5" s="34" t="s">
        <v>73</v>
      </c>
      <c r="C5" s="296">
        <f>IF('様式第1号'!D13=0,"",'様式第1号'!D13)</f>
      </c>
      <c r="D5" s="297"/>
      <c r="E5" s="116"/>
      <c r="F5" s="301" t="s">
        <v>72</v>
      </c>
      <c r="G5" s="132" t="s">
        <v>73</v>
      </c>
      <c r="H5" s="304" t="str">
        <f>'様式第1号'!J13</f>
        <v>理事長　　○○　○○</v>
      </c>
      <c r="I5" s="305"/>
    </row>
    <row r="6" spans="1:9" ht="108" customHeight="1">
      <c r="A6" s="293"/>
      <c r="B6" s="34" t="s">
        <v>74</v>
      </c>
      <c r="C6" s="72">
        <f>'様式第3号（※先に「様式第4号」の入力推奨）'!F7-'様式第3号（※先に「様式第4号」の入力推奨）'!I7</f>
        <v>0</v>
      </c>
      <c r="D6" s="35" t="s">
        <v>37</v>
      </c>
      <c r="E6" s="116"/>
      <c r="F6" s="302"/>
      <c r="G6" s="132" t="s">
        <v>74</v>
      </c>
      <c r="H6" s="72">
        <f>'様式第3号（※先に「様式第4号」の入力推奨）'!F19-'様式第3号（※先に「様式第4号」の入力推奨）'!I19</f>
        <v>55607</v>
      </c>
      <c r="I6" s="133" t="s">
        <v>37</v>
      </c>
    </row>
    <row r="7" spans="1:9" ht="108" customHeight="1">
      <c r="A7" s="294"/>
      <c r="B7" s="34" t="s">
        <v>75</v>
      </c>
      <c r="C7" s="298"/>
      <c r="D7" s="299"/>
      <c r="E7" s="116"/>
      <c r="F7" s="303"/>
      <c r="G7" s="132" t="s">
        <v>75</v>
      </c>
      <c r="H7" s="306" t="s">
        <v>148</v>
      </c>
      <c r="I7" s="307"/>
    </row>
  </sheetData>
  <sheetProtection password="DD4F" sheet="1" formatCells="0" selectLockedCells="1"/>
  <mergeCells count="8">
    <mergeCell ref="A5:A7"/>
    <mergeCell ref="A3:D3"/>
    <mergeCell ref="C5:D5"/>
    <mergeCell ref="C7:D7"/>
    <mergeCell ref="F3:I3"/>
    <mergeCell ref="F5:F7"/>
    <mergeCell ref="H5:I5"/>
    <mergeCell ref="H7:I7"/>
  </mergeCells>
  <printOptions/>
  <pageMargins left="0.7874015748031497" right="0.7874015748031497" top="0.984251968503937" bottom="0.984251968503937" header="0.5118110236220472" footer="0.5118110236220472"/>
  <pageSetup blackAndWhite="1" cellComments="asDisplayed" horizontalDpi="600" verticalDpi="600" orientation="portrait" paperSize="9" scale="96" r:id="rId2"/>
  <colBreaks count="1" manualBreakCount="1">
    <brk id="4" max="8" man="1"/>
  </colBreaks>
  <drawing r:id="rId1"/>
</worksheet>
</file>

<file path=xl/worksheets/sheet4.xml><?xml version="1.0" encoding="utf-8"?>
<worksheet xmlns="http://schemas.openxmlformats.org/spreadsheetml/2006/main" xmlns:r="http://schemas.openxmlformats.org/officeDocument/2006/relationships">
  <sheetPr>
    <tabColor rgb="FFFF0000"/>
  </sheetPr>
  <dimension ref="A1:J22"/>
  <sheetViews>
    <sheetView view="pageBreakPreview" zoomScale="66" zoomScaleNormal="75" zoomScaleSheetLayoutView="66" zoomScalePageLayoutView="0" workbookViewId="0" topLeftCell="A1">
      <selection activeCell="J6" sqref="J6"/>
    </sheetView>
  </sheetViews>
  <sheetFormatPr defaultColWidth="9.00390625" defaultRowHeight="13.5"/>
  <cols>
    <col min="1" max="1" width="4.25390625" style="1" customWidth="1"/>
    <col min="2" max="2" width="26.125" style="1" customWidth="1"/>
    <col min="3" max="10" width="24.75390625" style="1" customWidth="1"/>
    <col min="11" max="16384" width="9.00390625" style="1" customWidth="1"/>
  </cols>
  <sheetData>
    <row r="1" spans="1:2" ht="26.25" customHeight="1">
      <c r="A1" s="308" t="s">
        <v>15</v>
      </c>
      <c r="B1" s="308"/>
    </row>
    <row r="2" spans="2:9" ht="33.75" customHeight="1">
      <c r="B2" s="317" t="s">
        <v>0</v>
      </c>
      <c r="C2" s="317"/>
      <c r="D2" s="317"/>
      <c r="E2" s="317"/>
      <c r="F2" s="317"/>
      <c r="G2" s="317"/>
      <c r="H2" s="317"/>
      <c r="I2" s="317"/>
    </row>
    <row r="3" ht="57" customHeight="1"/>
    <row r="4" spans="1:10" s="3" customFormat="1" ht="101.25" customHeight="1">
      <c r="A4" s="319" t="s">
        <v>2</v>
      </c>
      <c r="B4" s="320"/>
      <c r="C4" s="2" t="s">
        <v>3</v>
      </c>
      <c r="D4" s="2" t="s">
        <v>4</v>
      </c>
      <c r="E4" s="2" t="s">
        <v>1</v>
      </c>
      <c r="F4" s="5" t="s">
        <v>11</v>
      </c>
      <c r="G4" s="2" t="s">
        <v>119</v>
      </c>
      <c r="H4" s="2" t="s">
        <v>5</v>
      </c>
      <c r="I4" s="2" t="s">
        <v>6</v>
      </c>
      <c r="J4" s="2" t="s">
        <v>7</v>
      </c>
    </row>
    <row r="5" spans="1:10" ht="101.25" customHeight="1">
      <c r="A5" s="318" t="s">
        <v>10</v>
      </c>
      <c r="B5" s="2" t="s">
        <v>8</v>
      </c>
      <c r="C5" s="79"/>
      <c r="D5" s="79"/>
      <c r="E5" s="68">
        <f>C5-D5</f>
        <v>0</v>
      </c>
      <c r="F5" s="68">
        <f>SUM('様式第4号'!H20:J20)</f>
        <v>0</v>
      </c>
      <c r="G5" s="68">
        <f>SUM('様式第4号'!H18:J18)</f>
        <v>0</v>
      </c>
      <c r="H5" s="42"/>
      <c r="I5" s="42"/>
      <c r="J5" s="80"/>
    </row>
    <row r="6" spans="1:10" ht="101.25" customHeight="1">
      <c r="A6" s="318"/>
      <c r="B6" s="2" t="s">
        <v>12</v>
      </c>
      <c r="C6" s="79"/>
      <c r="D6" s="79"/>
      <c r="E6" s="68">
        <f>C6-D6</f>
        <v>0</v>
      </c>
      <c r="F6" s="68">
        <f>'様式第4号'!L20</f>
        <v>0</v>
      </c>
      <c r="G6" s="68">
        <f>'様式第4号'!L18</f>
        <v>0</v>
      </c>
      <c r="H6" s="42"/>
      <c r="I6" s="42"/>
      <c r="J6" s="80"/>
    </row>
    <row r="7" spans="1:10" ht="101.25" customHeight="1">
      <c r="A7" s="321" t="s">
        <v>9</v>
      </c>
      <c r="B7" s="321"/>
      <c r="C7" s="43">
        <f>SUM(C5:C6)</f>
        <v>0</v>
      </c>
      <c r="D7" s="43">
        <f>SUM(D5:D6)</f>
        <v>0</v>
      </c>
      <c r="E7" s="68">
        <f>SUM(E5:E6)</f>
        <v>0</v>
      </c>
      <c r="F7" s="68">
        <f>SUM(F5:F6)</f>
        <v>0</v>
      </c>
      <c r="G7" s="68">
        <f>SUM(G5:G6)</f>
        <v>0</v>
      </c>
      <c r="H7" s="68">
        <f>MIN(E7:G7)</f>
        <v>0</v>
      </c>
      <c r="I7" s="68">
        <f>ROUNDDOWN(H7*2/3,0)</f>
        <v>0</v>
      </c>
      <c r="J7" s="75"/>
    </row>
    <row r="9" spans="1:10" s="4" customFormat="1" ht="20.25" customHeight="1">
      <c r="A9" s="316" t="s">
        <v>113</v>
      </c>
      <c r="B9" s="316"/>
      <c r="C9" s="316"/>
      <c r="D9" s="316"/>
      <c r="E9" s="316"/>
      <c r="F9" s="316"/>
      <c r="G9" s="316"/>
      <c r="H9" s="316"/>
      <c r="I9" s="316"/>
      <c r="J9" s="316"/>
    </row>
    <row r="10" spans="1:10" s="4" customFormat="1" ht="20.25" customHeight="1">
      <c r="A10" s="316" t="s">
        <v>114</v>
      </c>
      <c r="B10" s="316"/>
      <c r="C10" s="316"/>
      <c r="D10" s="316"/>
      <c r="E10" s="316"/>
      <c r="F10" s="316"/>
      <c r="G10" s="316"/>
      <c r="H10" s="316"/>
      <c r="I10" s="316"/>
      <c r="J10" s="316"/>
    </row>
    <row r="11" spans="1:10" ht="20.25" customHeight="1">
      <c r="A11" s="316" t="s">
        <v>13</v>
      </c>
      <c r="B11" s="316"/>
      <c r="C11" s="316"/>
      <c r="D11" s="316"/>
      <c r="E11" s="316"/>
      <c r="F11" s="316"/>
      <c r="G11" s="316"/>
      <c r="H11" s="316"/>
      <c r="I11" s="316"/>
      <c r="J11" s="316"/>
    </row>
    <row r="12" spans="1:10" s="99" customFormat="1" ht="18" customHeight="1">
      <c r="A12" s="134"/>
      <c r="B12" s="134"/>
      <c r="C12" s="134"/>
      <c r="D12" s="134"/>
      <c r="E12" s="134"/>
      <c r="F12" s="134"/>
      <c r="G12" s="134"/>
      <c r="H12" s="134"/>
      <c r="I12" s="134"/>
      <c r="J12" s="134"/>
    </row>
    <row r="13" spans="1:10" ht="39" customHeight="1">
      <c r="A13" s="308" t="s">
        <v>15</v>
      </c>
      <c r="B13" s="308"/>
      <c r="C13" s="135"/>
      <c r="D13" s="309" t="s">
        <v>155</v>
      </c>
      <c r="E13" s="309"/>
      <c r="F13" s="309"/>
      <c r="G13" s="309"/>
      <c r="H13" s="135"/>
      <c r="I13" s="135"/>
      <c r="J13" s="135"/>
    </row>
    <row r="14" spans="1:10" ht="39" customHeight="1">
      <c r="A14" s="135"/>
      <c r="B14" s="310" t="s">
        <v>157</v>
      </c>
      <c r="C14" s="310"/>
      <c r="D14" s="310"/>
      <c r="E14" s="310"/>
      <c r="F14" s="310"/>
      <c r="G14" s="310"/>
      <c r="H14" s="310"/>
      <c r="I14" s="310"/>
      <c r="J14" s="135"/>
    </row>
    <row r="15" spans="1:10" ht="12.75" customHeight="1">
      <c r="A15" s="135"/>
      <c r="B15" s="135"/>
      <c r="C15" s="135"/>
      <c r="D15" s="135"/>
      <c r="E15" s="135"/>
      <c r="F15" s="135"/>
      <c r="G15" s="135"/>
      <c r="H15" s="135"/>
      <c r="I15" s="135"/>
      <c r="J15" s="135"/>
    </row>
    <row r="16" spans="1:10" s="3" customFormat="1" ht="100.5" customHeight="1">
      <c r="A16" s="311" t="s">
        <v>158</v>
      </c>
      <c r="B16" s="312"/>
      <c r="C16" s="136" t="s">
        <v>159</v>
      </c>
      <c r="D16" s="136" t="s">
        <v>160</v>
      </c>
      <c r="E16" s="136" t="s">
        <v>161</v>
      </c>
      <c r="F16" s="75" t="s">
        <v>11</v>
      </c>
      <c r="G16" s="136" t="s">
        <v>119</v>
      </c>
      <c r="H16" s="136" t="s">
        <v>162</v>
      </c>
      <c r="I16" s="136" t="s">
        <v>163</v>
      </c>
      <c r="J16" s="136" t="s">
        <v>21</v>
      </c>
    </row>
    <row r="17" spans="1:10" ht="100.5" customHeight="1">
      <c r="A17" s="313" t="s">
        <v>10</v>
      </c>
      <c r="B17" s="136" t="s">
        <v>164</v>
      </c>
      <c r="C17" s="137">
        <v>119700</v>
      </c>
      <c r="D17" s="137">
        <v>0</v>
      </c>
      <c r="E17" s="68">
        <f>C17-D17</f>
        <v>119700</v>
      </c>
      <c r="F17" s="68">
        <f>SUM('様式第4号'!H42:J42)</f>
        <v>119700</v>
      </c>
      <c r="G17" s="68">
        <f>SUM('様式第4号'!H40:J40)</f>
        <v>96140</v>
      </c>
      <c r="H17" s="138"/>
      <c r="I17" s="138"/>
      <c r="J17" s="139"/>
    </row>
    <row r="18" spans="1:10" ht="100.5" customHeight="1">
      <c r="A18" s="314"/>
      <c r="B18" s="136" t="s">
        <v>12</v>
      </c>
      <c r="C18" s="140"/>
      <c r="D18" s="137"/>
      <c r="E18" s="68">
        <f>C18-D18</f>
        <v>0</v>
      </c>
      <c r="F18" s="68">
        <f>'様式第4号'!L42</f>
        <v>0</v>
      </c>
      <c r="G18" s="68">
        <f>'様式第4号'!L40</f>
        <v>0</v>
      </c>
      <c r="H18" s="138"/>
      <c r="I18" s="138"/>
      <c r="J18" s="139"/>
    </row>
    <row r="19" spans="1:10" ht="100.5" customHeight="1">
      <c r="A19" s="311" t="s">
        <v>20</v>
      </c>
      <c r="B19" s="312"/>
      <c r="C19" s="68">
        <f>SUM(C17:C18)</f>
        <v>119700</v>
      </c>
      <c r="D19" s="68">
        <f>SUM(D17:D18)</f>
        <v>0</v>
      </c>
      <c r="E19" s="68">
        <f>SUM(E17:E18)</f>
        <v>119700</v>
      </c>
      <c r="F19" s="68">
        <f>SUM(F17:F18)</f>
        <v>119700</v>
      </c>
      <c r="G19" s="68">
        <f>SUM(G17:G18)</f>
        <v>96140</v>
      </c>
      <c r="H19" s="68">
        <f>MIN(E19:G19)</f>
        <v>96140</v>
      </c>
      <c r="I19" s="68">
        <f>ROUNDDOWN(H19*2/3,0)</f>
        <v>64093</v>
      </c>
      <c r="J19" s="75"/>
    </row>
    <row r="20" spans="1:10" ht="13.5">
      <c r="A20" s="135"/>
      <c r="B20" s="135"/>
      <c r="C20" s="135"/>
      <c r="D20" s="135"/>
      <c r="E20" s="135"/>
      <c r="F20" s="135"/>
      <c r="G20" s="135"/>
      <c r="H20" s="135"/>
      <c r="I20" s="135"/>
      <c r="J20" s="135"/>
    </row>
    <row r="21" spans="1:10" s="4" customFormat="1" ht="20.25" customHeight="1">
      <c r="A21" s="315" t="s">
        <v>113</v>
      </c>
      <c r="B21" s="315"/>
      <c r="C21" s="315"/>
      <c r="D21" s="315"/>
      <c r="E21" s="315"/>
      <c r="F21" s="315"/>
      <c r="G21" s="315"/>
      <c r="H21" s="315"/>
      <c r="I21" s="315"/>
      <c r="J21" s="315"/>
    </row>
    <row r="22" spans="1:10" s="4" customFormat="1" ht="20.25" customHeight="1">
      <c r="A22" s="315" t="s">
        <v>114</v>
      </c>
      <c r="B22" s="315"/>
      <c r="C22" s="315"/>
      <c r="D22" s="315"/>
      <c r="E22" s="315"/>
      <c r="F22" s="315"/>
      <c r="G22" s="315"/>
      <c r="H22" s="315"/>
      <c r="I22" s="315"/>
      <c r="J22" s="315"/>
    </row>
  </sheetData>
  <sheetProtection password="DD4F" sheet="1" formatCells="0" selectLockedCells="1"/>
  <mergeCells count="16">
    <mergeCell ref="A21:J21"/>
    <mergeCell ref="A22:J22"/>
    <mergeCell ref="A11:J11"/>
    <mergeCell ref="B2:I2"/>
    <mergeCell ref="A1:B1"/>
    <mergeCell ref="A9:J9"/>
    <mergeCell ref="A10:J10"/>
    <mergeCell ref="A5:A6"/>
    <mergeCell ref="A4:B4"/>
    <mergeCell ref="A7:B7"/>
    <mergeCell ref="A13:B13"/>
    <mergeCell ref="D13:G13"/>
    <mergeCell ref="B14:I14"/>
    <mergeCell ref="A16:B16"/>
    <mergeCell ref="A17:A18"/>
    <mergeCell ref="A19:B19"/>
  </mergeCells>
  <printOptions/>
  <pageMargins left="0.5905511811023623" right="0.1968503937007874" top="0.984251968503937" bottom="0.984251968503937" header="0.5118110236220472" footer="0.5118110236220472"/>
  <pageSetup blackAndWhite="1" horizontalDpi="300" verticalDpi="300" orientation="landscape" paperSize="9" scale="58" r:id="rId2"/>
  <rowBreaks count="1" manualBreakCount="1">
    <brk id="11" max="255" man="1"/>
  </rowBreaks>
  <drawing r:id="rId1"/>
</worksheet>
</file>

<file path=xl/worksheets/sheet5.xml><?xml version="1.0" encoding="utf-8"?>
<worksheet xmlns="http://schemas.openxmlformats.org/spreadsheetml/2006/main" xmlns:r="http://schemas.openxmlformats.org/officeDocument/2006/relationships">
  <sheetPr>
    <tabColor rgb="FF00B0F0"/>
  </sheetPr>
  <dimension ref="A1:N46"/>
  <sheetViews>
    <sheetView view="pageBreakPreview" zoomScale="85" zoomScaleNormal="75" zoomScaleSheetLayoutView="85" zoomScalePageLayoutView="0" workbookViewId="0" topLeftCell="A1">
      <selection activeCell="H11" sqref="H11"/>
    </sheetView>
  </sheetViews>
  <sheetFormatPr defaultColWidth="9.00390625" defaultRowHeight="13.5"/>
  <cols>
    <col min="1" max="1" width="18.50390625" style="6" customWidth="1"/>
    <col min="2" max="13" width="10.00390625" style="6" customWidth="1"/>
    <col min="14" max="14" width="15.00390625" style="6" customWidth="1"/>
    <col min="15" max="16384" width="9.00390625" style="6" customWidth="1"/>
  </cols>
  <sheetData>
    <row r="1" spans="4:12" ht="33.75" customHeight="1">
      <c r="D1" s="347" t="s">
        <v>14</v>
      </c>
      <c r="E1" s="347"/>
      <c r="F1" s="347"/>
      <c r="G1" s="347"/>
      <c r="H1" s="347"/>
      <c r="I1" s="347"/>
      <c r="J1" s="347"/>
      <c r="K1" s="347"/>
      <c r="L1" s="347"/>
    </row>
    <row r="2" ht="13.5">
      <c r="A2" s="7" t="s">
        <v>40</v>
      </c>
    </row>
    <row r="4" spans="1:14" ht="21.75" customHeight="1">
      <c r="A4" s="348"/>
      <c r="B4" s="350" t="s">
        <v>16</v>
      </c>
      <c r="C4" s="350" t="s">
        <v>17</v>
      </c>
      <c r="D4" s="350" t="s">
        <v>18</v>
      </c>
      <c r="E4" s="352" t="s">
        <v>19</v>
      </c>
      <c r="F4" s="354" t="s">
        <v>10</v>
      </c>
      <c r="G4" s="354"/>
      <c r="H4" s="354"/>
      <c r="I4" s="354"/>
      <c r="J4" s="354"/>
      <c r="K4" s="354"/>
      <c r="L4" s="354"/>
      <c r="M4" s="355" t="s">
        <v>20</v>
      </c>
      <c r="N4" s="355" t="s">
        <v>21</v>
      </c>
    </row>
    <row r="5" spans="1:14" ht="30.75" customHeight="1">
      <c r="A5" s="349"/>
      <c r="B5" s="351"/>
      <c r="C5" s="351"/>
      <c r="D5" s="351"/>
      <c r="E5" s="353"/>
      <c r="F5" s="358" t="s">
        <v>22</v>
      </c>
      <c r="G5" s="358"/>
      <c r="H5" s="358"/>
      <c r="I5" s="358"/>
      <c r="J5" s="358"/>
      <c r="K5" s="358" t="s">
        <v>23</v>
      </c>
      <c r="L5" s="358"/>
      <c r="M5" s="356"/>
      <c r="N5" s="356"/>
    </row>
    <row r="6" spans="1:14" ht="18" customHeight="1">
      <c r="A6" s="349"/>
      <c r="B6" s="351"/>
      <c r="C6" s="351"/>
      <c r="D6" s="351"/>
      <c r="E6" s="353"/>
      <c r="F6" s="359" t="s">
        <v>24</v>
      </c>
      <c r="G6" s="359"/>
      <c r="H6" s="359" t="s">
        <v>25</v>
      </c>
      <c r="I6" s="359"/>
      <c r="J6" s="359"/>
      <c r="K6" s="51" t="s">
        <v>24</v>
      </c>
      <c r="L6" s="52" t="s">
        <v>25</v>
      </c>
      <c r="M6" s="356"/>
      <c r="N6" s="356"/>
    </row>
    <row r="7" spans="1:14" ht="18" customHeight="1">
      <c r="A7" s="349"/>
      <c r="B7" s="351"/>
      <c r="C7" s="351"/>
      <c r="D7" s="351"/>
      <c r="E7" s="353"/>
      <c r="F7" s="53" t="s">
        <v>26</v>
      </c>
      <c r="G7" s="54" t="s">
        <v>27</v>
      </c>
      <c r="H7" s="53"/>
      <c r="I7" s="53" t="s">
        <v>26</v>
      </c>
      <c r="J7" s="54" t="s">
        <v>27</v>
      </c>
      <c r="K7" s="360"/>
      <c r="L7" s="360"/>
      <c r="M7" s="356"/>
      <c r="N7" s="356"/>
    </row>
    <row r="8" spans="1:14" ht="55.5" customHeight="1">
      <c r="A8" s="349"/>
      <c r="B8" s="351"/>
      <c r="C8" s="351"/>
      <c r="D8" s="351"/>
      <c r="E8" s="353"/>
      <c r="F8" s="196" t="s">
        <v>175</v>
      </c>
      <c r="G8" s="196" t="s">
        <v>175</v>
      </c>
      <c r="H8" s="196" t="s">
        <v>176</v>
      </c>
      <c r="I8" s="196" t="s">
        <v>175</v>
      </c>
      <c r="J8" s="196" t="s">
        <v>175</v>
      </c>
      <c r="K8" s="361"/>
      <c r="L8" s="361"/>
      <c r="M8" s="357"/>
      <c r="N8" s="356"/>
    </row>
    <row r="9" spans="1:14" s="9" customFormat="1" ht="12.75" customHeight="1">
      <c r="A9" s="362" t="s">
        <v>28</v>
      </c>
      <c r="B9" s="55" t="s">
        <v>29</v>
      </c>
      <c r="C9" s="55" t="s">
        <v>30</v>
      </c>
      <c r="D9" s="55" t="s">
        <v>30</v>
      </c>
      <c r="E9" s="55" t="s">
        <v>31</v>
      </c>
      <c r="F9" s="55" t="s">
        <v>30</v>
      </c>
      <c r="G9" s="55" t="s">
        <v>30</v>
      </c>
      <c r="H9" s="55" t="s">
        <v>30</v>
      </c>
      <c r="I9" s="55" t="s">
        <v>30</v>
      </c>
      <c r="J9" s="55" t="s">
        <v>30</v>
      </c>
      <c r="K9" s="55" t="s">
        <v>30</v>
      </c>
      <c r="L9" s="55" t="s">
        <v>30</v>
      </c>
      <c r="M9" s="364"/>
      <c r="N9" s="366"/>
    </row>
    <row r="10" spans="1:14" ht="27" customHeight="1">
      <c r="A10" s="363"/>
      <c r="B10" s="81"/>
      <c r="C10" s="82"/>
      <c r="D10" s="82"/>
      <c r="E10" s="56">
        <f>_xlfn.IFERROR(D10/C10,"")</f>
      </c>
      <c r="F10" s="70" t="s">
        <v>120</v>
      </c>
      <c r="G10" s="70" t="s">
        <v>120</v>
      </c>
      <c r="H10" s="82"/>
      <c r="I10" s="82"/>
      <c r="J10" s="82"/>
      <c r="K10" s="70" t="s">
        <v>120</v>
      </c>
      <c r="L10" s="82"/>
      <c r="M10" s="365"/>
      <c r="N10" s="367"/>
    </row>
    <row r="11" spans="1:14" ht="39" customHeight="1">
      <c r="A11" s="8" t="s">
        <v>32</v>
      </c>
      <c r="B11" s="83"/>
      <c r="C11" s="84"/>
      <c r="D11" s="84"/>
      <c r="E11" s="56">
        <f>_xlfn.IFERROR(D11/C11,"")</f>
      </c>
      <c r="F11" s="71" t="s">
        <v>120</v>
      </c>
      <c r="G11" s="71" t="s">
        <v>120</v>
      </c>
      <c r="H11" s="84"/>
      <c r="I11" s="84"/>
      <c r="J11" s="84"/>
      <c r="K11" s="71" t="s">
        <v>115</v>
      </c>
      <c r="L11" s="84"/>
      <c r="M11" s="44"/>
      <c r="N11" s="85"/>
    </row>
    <row r="12" spans="1:14" ht="39" customHeight="1">
      <c r="A12" s="11" t="s">
        <v>33</v>
      </c>
      <c r="B12" s="83"/>
      <c r="C12" s="84"/>
      <c r="D12" s="84"/>
      <c r="E12" s="56">
        <f>_xlfn.IFERROR(D12/C12,"")</f>
      </c>
      <c r="F12" s="71" t="s">
        <v>115</v>
      </c>
      <c r="G12" s="71" t="s">
        <v>115</v>
      </c>
      <c r="H12" s="84"/>
      <c r="I12" s="84"/>
      <c r="J12" s="84"/>
      <c r="K12" s="71" t="s">
        <v>120</v>
      </c>
      <c r="L12" s="84"/>
      <c r="M12" s="44"/>
      <c r="N12" s="85"/>
    </row>
    <row r="13" spans="1:14" ht="39" customHeight="1">
      <c r="A13" s="8" t="s">
        <v>34</v>
      </c>
      <c r="B13" s="83"/>
      <c r="C13" s="84"/>
      <c r="D13" s="84"/>
      <c r="E13" s="56">
        <f>_xlfn.IFERROR(D13/C13,"")</f>
      </c>
      <c r="F13" s="71" t="s">
        <v>120</v>
      </c>
      <c r="G13" s="71" t="s">
        <v>120</v>
      </c>
      <c r="H13" s="84"/>
      <c r="I13" s="84"/>
      <c r="J13" s="84"/>
      <c r="K13" s="71" t="s">
        <v>120</v>
      </c>
      <c r="L13" s="84"/>
      <c r="M13" s="44"/>
      <c r="N13" s="85"/>
    </row>
    <row r="14" spans="1:14" ht="39" customHeight="1">
      <c r="A14" s="10" t="s">
        <v>35</v>
      </c>
      <c r="B14" s="44"/>
      <c r="C14" s="76">
        <f>SUM(C10:C13)</f>
        <v>0</v>
      </c>
      <c r="D14" s="76">
        <f>SUM(D10:D13)</f>
        <v>0</v>
      </c>
      <c r="E14" s="56">
        <f>_xlfn.IFERROR(D14/C14,"")</f>
      </c>
      <c r="F14" s="76">
        <f aca="true" t="shared" si="0" ref="F14:K14">SUM(F10:F13)</f>
        <v>0</v>
      </c>
      <c r="G14" s="76">
        <f>SUM(G10:G13)</f>
        <v>0</v>
      </c>
      <c r="H14" s="76">
        <f t="shared" si="0"/>
        <v>0</v>
      </c>
      <c r="I14" s="76">
        <f t="shared" si="0"/>
        <v>0</v>
      </c>
      <c r="J14" s="76">
        <f t="shared" si="0"/>
        <v>0</v>
      </c>
      <c r="K14" s="76">
        <f t="shared" si="0"/>
        <v>0</v>
      </c>
      <c r="L14" s="76">
        <f>SUM(L10:L13)</f>
        <v>0</v>
      </c>
      <c r="M14" s="77"/>
      <c r="N14" s="86"/>
    </row>
    <row r="15" spans="1:14" ht="12.75" customHeight="1">
      <c r="A15" s="348" t="s">
        <v>36</v>
      </c>
      <c r="B15" s="369"/>
      <c r="C15" s="369"/>
      <c r="D15" s="369"/>
      <c r="E15" s="369"/>
      <c r="F15" s="57" t="s">
        <v>37</v>
      </c>
      <c r="G15" s="57" t="s">
        <v>37</v>
      </c>
      <c r="H15" s="57" t="s">
        <v>37</v>
      </c>
      <c r="I15" s="57" t="s">
        <v>37</v>
      </c>
      <c r="J15" s="57" t="s">
        <v>37</v>
      </c>
      <c r="K15" s="57" t="s">
        <v>37</v>
      </c>
      <c r="L15" s="57" t="s">
        <v>37</v>
      </c>
      <c r="M15" s="369"/>
      <c r="N15" s="49"/>
    </row>
    <row r="16" spans="1:14" ht="36" customHeight="1">
      <c r="A16" s="368"/>
      <c r="B16" s="370"/>
      <c r="C16" s="370"/>
      <c r="D16" s="370"/>
      <c r="E16" s="370"/>
      <c r="F16" s="50" t="s">
        <v>115</v>
      </c>
      <c r="G16" s="50" t="s">
        <v>115</v>
      </c>
      <c r="H16" s="50">
        <v>454</v>
      </c>
      <c r="I16" s="50">
        <v>478</v>
      </c>
      <c r="J16" s="50">
        <v>506</v>
      </c>
      <c r="K16" s="50" t="s">
        <v>115</v>
      </c>
      <c r="L16" s="50">
        <v>1767</v>
      </c>
      <c r="M16" s="370"/>
      <c r="N16" s="58"/>
    </row>
    <row r="17" spans="1:14" ht="15" customHeight="1">
      <c r="A17" s="348" t="s">
        <v>38</v>
      </c>
      <c r="B17" s="369"/>
      <c r="C17" s="369"/>
      <c r="D17" s="369"/>
      <c r="E17" s="369"/>
      <c r="F17" s="59" t="s">
        <v>37</v>
      </c>
      <c r="G17" s="59" t="s">
        <v>37</v>
      </c>
      <c r="H17" s="59" t="s">
        <v>37</v>
      </c>
      <c r="I17" s="59" t="s">
        <v>37</v>
      </c>
      <c r="J17" s="59" t="s">
        <v>37</v>
      </c>
      <c r="K17" s="59" t="s">
        <v>37</v>
      </c>
      <c r="L17" s="59" t="s">
        <v>37</v>
      </c>
      <c r="M17" s="60" t="s">
        <v>37</v>
      </c>
      <c r="N17" s="61"/>
    </row>
    <row r="18" spans="1:14" ht="36" customHeight="1">
      <c r="A18" s="368"/>
      <c r="B18" s="370"/>
      <c r="C18" s="370"/>
      <c r="D18" s="370"/>
      <c r="E18" s="370"/>
      <c r="F18" s="59" t="s">
        <v>115</v>
      </c>
      <c r="G18" s="59" t="s">
        <v>115</v>
      </c>
      <c r="H18" s="59">
        <f>H14*H16</f>
        <v>0</v>
      </c>
      <c r="I18" s="59">
        <f>I14*I16</f>
        <v>0</v>
      </c>
      <c r="J18" s="59">
        <f>J14*J16</f>
        <v>0</v>
      </c>
      <c r="K18" s="59" t="s">
        <v>118</v>
      </c>
      <c r="L18" s="59">
        <f>L14*L16</f>
        <v>0</v>
      </c>
      <c r="M18" s="78">
        <f>SUM(F18:L18)</f>
        <v>0</v>
      </c>
      <c r="N18" s="61"/>
    </row>
    <row r="19" spans="1:14" ht="15" customHeight="1">
      <c r="A19" s="348" t="s">
        <v>39</v>
      </c>
      <c r="B19" s="369"/>
      <c r="C19" s="369"/>
      <c r="D19" s="369"/>
      <c r="E19" s="369"/>
      <c r="F19" s="57" t="s">
        <v>37</v>
      </c>
      <c r="G19" s="57" t="s">
        <v>37</v>
      </c>
      <c r="H19" s="57" t="s">
        <v>37</v>
      </c>
      <c r="I19" s="57" t="s">
        <v>37</v>
      </c>
      <c r="J19" s="57" t="s">
        <v>37</v>
      </c>
      <c r="K19" s="57" t="s">
        <v>37</v>
      </c>
      <c r="L19" s="57" t="s">
        <v>37</v>
      </c>
      <c r="M19" s="62" t="s">
        <v>37</v>
      </c>
      <c r="N19" s="49"/>
    </row>
    <row r="20" spans="1:14" ht="36" customHeight="1">
      <c r="A20" s="368"/>
      <c r="B20" s="370"/>
      <c r="C20" s="370"/>
      <c r="D20" s="370"/>
      <c r="E20" s="370"/>
      <c r="F20" s="63" t="s">
        <v>115</v>
      </c>
      <c r="G20" s="63" t="s">
        <v>116</v>
      </c>
      <c r="H20" s="87"/>
      <c r="I20" s="87"/>
      <c r="J20" s="87"/>
      <c r="K20" s="63" t="s">
        <v>115</v>
      </c>
      <c r="L20" s="87"/>
      <c r="M20" s="63">
        <f>SUM(F20:L20)</f>
        <v>0</v>
      </c>
      <c r="N20" s="58"/>
    </row>
    <row r="21" spans="1:14" s="98" customFormat="1" ht="4.5" customHeight="1">
      <c r="A21" s="141"/>
      <c r="B21" s="141"/>
      <c r="C21" s="141"/>
      <c r="D21" s="141"/>
      <c r="E21" s="141"/>
      <c r="F21" s="141"/>
      <c r="G21" s="141"/>
      <c r="H21" s="141"/>
      <c r="I21" s="141"/>
      <c r="J21" s="141"/>
      <c r="K21" s="141"/>
      <c r="L21" s="141"/>
      <c r="M21" s="141"/>
      <c r="N21" s="141"/>
    </row>
    <row r="22" spans="1:14" s="7" customFormat="1" ht="25.5" customHeight="1">
      <c r="A22" s="142"/>
      <c r="B22" s="142"/>
      <c r="C22" s="142"/>
      <c r="D22" s="142"/>
      <c r="E22" s="142"/>
      <c r="F22" s="339" t="s">
        <v>156</v>
      </c>
      <c r="G22" s="339"/>
      <c r="H22" s="339"/>
      <c r="I22" s="339"/>
      <c r="J22" s="142"/>
      <c r="K22" s="142"/>
      <c r="L22" s="142"/>
      <c r="M22" s="142"/>
      <c r="N22" s="142"/>
    </row>
    <row r="23" spans="1:14" ht="33.75" customHeight="1">
      <c r="A23" s="143"/>
      <c r="B23" s="143"/>
      <c r="C23" s="143"/>
      <c r="D23" s="340" t="s">
        <v>14</v>
      </c>
      <c r="E23" s="340"/>
      <c r="F23" s="340"/>
      <c r="G23" s="340"/>
      <c r="H23" s="340"/>
      <c r="I23" s="340"/>
      <c r="J23" s="340"/>
      <c r="K23" s="340"/>
      <c r="L23" s="340"/>
      <c r="M23" s="143"/>
      <c r="N23" s="143"/>
    </row>
    <row r="24" spans="1:14" ht="13.5">
      <c r="A24" s="142" t="s">
        <v>40</v>
      </c>
      <c r="B24" s="143"/>
      <c r="C24" s="143"/>
      <c r="D24" s="143"/>
      <c r="E24" s="143"/>
      <c r="F24" s="143"/>
      <c r="G24" s="143"/>
      <c r="H24" s="143"/>
      <c r="I24" s="143"/>
      <c r="J24" s="143"/>
      <c r="K24" s="143"/>
      <c r="L24" s="143"/>
      <c r="M24" s="143"/>
      <c r="N24" s="143"/>
    </row>
    <row r="25" spans="1:14" ht="13.5">
      <c r="A25" s="143"/>
      <c r="B25" s="143"/>
      <c r="C25" s="143"/>
      <c r="D25" s="143"/>
      <c r="E25" s="143"/>
      <c r="F25" s="143"/>
      <c r="G25" s="143"/>
      <c r="H25" s="143"/>
      <c r="I25" s="143"/>
      <c r="J25" s="143"/>
      <c r="K25" s="143"/>
      <c r="L25" s="143"/>
      <c r="M25" s="143"/>
      <c r="N25" s="143"/>
    </row>
    <row r="26" spans="1:14" ht="21.75" customHeight="1">
      <c r="A26" s="322"/>
      <c r="B26" s="342" t="s">
        <v>16</v>
      </c>
      <c r="C26" s="342" t="s">
        <v>17</v>
      </c>
      <c r="D26" s="342" t="s">
        <v>18</v>
      </c>
      <c r="E26" s="344" t="s">
        <v>19</v>
      </c>
      <c r="F26" s="346" t="s">
        <v>10</v>
      </c>
      <c r="G26" s="346"/>
      <c r="H26" s="346"/>
      <c r="I26" s="346"/>
      <c r="J26" s="346"/>
      <c r="K26" s="346"/>
      <c r="L26" s="346"/>
      <c r="M26" s="332" t="s">
        <v>20</v>
      </c>
      <c r="N26" s="332" t="s">
        <v>21</v>
      </c>
    </row>
    <row r="27" spans="1:14" ht="30.75" customHeight="1">
      <c r="A27" s="341"/>
      <c r="B27" s="343"/>
      <c r="C27" s="343"/>
      <c r="D27" s="343"/>
      <c r="E27" s="345"/>
      <c r="F27" s="335" t="s">
        <v>22</v>
      </c>
      <c r="G27" s="335"/>
      <c r="H27" s="335"/>
      <c r="I27" s="335"/>
      <c r="J27" s="335"/>
      <c r="K27" s="335" t="s">
        <v>23</v>
      </c>
      <c r="L27" s="335"/>
      <c r="M27" s="333"/>
      <c r="N27" s="333"/>
    </row>
    <row r="28" spans="1:14" ht="18" customHeight="1">
      <c r="A28" s="341"/>
      <c r="B28" s="343"/>
      <c r="C28" s="343"/>
      <c r="D28" s="343"/>
      <c r="E28" s="345"/>
      <c r="F28" s="336" t="s">
        <v>24</v>
      </c>
      <c r="G28" s="336"/>
      <c r="H28" s="336" t="s">
        <v>25</v>
      </c>
      <c r="I28" s="336"/>
      <c r="J28" s="336"/>
      <c r="K28" s="145" t="s">
        <v>24</v>
      </c>
      <c r="L28" s="146" t="s">
        <v>25</v>
      </c>
      <c r="M28" s="333"/>
      <c r="N28" s="333"/>
    </row>
    <row r="29" spans="1:14" ht="18" customHeight="1">
      <c r="A29" s="341"/>
      <c r="B29" s="343"/>
      <c r="C29" s="343"/>
      <c r="D29" s="343"/>
      <c r="E29" s="345"/>
      <c r="F29" s="147" t="s">
        <v>149</v>
      </c>
      <c r="G29" s="148" t="s">
        <v>150</v>
      </c>
      <c r="H29" s="147"/>
      <c r="I29" s="147" t="s">
        <v>149</v>
      </c>
      <c r="J29" s="148" t="s">
        <v>150</v>
      </c>
      <c r="K29" s="337"/>
      <c r="L29" s="337"/>
      <c r="M29" s="333"/>
      <c r="N29" s="333"/>
    </row>
    <row r="30" spans="1:14" ht="55.5" customHeight="1">
      <c r="A30" s="341"/>
      <c r="B30" s="343"/>
      <c r="C30" s="343"/>
      <c r="D30" s="343"/>
      <c r="E30" s="345"/>
      <c r="F30" s="196" t="s">
        <v>175</v>
      </c>
      <c r="G30" s="196" t="s">
        <v>175</v>
      </c>
      <c r="H30" s="196" t="s">
        <v>176</v>
      </c>
      <c r="I30" s="196" t="s">
        <v>175</v>
      </c>
      <c r="J30" s="196" t="s">
        <v>175</v>
      </c>
      <c r="K30" s="338"/>
      <c r="L30" s="338"/>
      <c r="M30" s="334"/>
      <c r="N30" s="333"/>
    </row>
    <row r="31" spans="1:14" s="9" customFormat="1" ht="12.75" customHeight="1">
      <c r="A31" s="326" t="s">
        <v>28</v>
      </c>
      <c r="B31" s="150" t="s">
        <v>29</v>
      </c>
      <c r="C31" s="150" t="s">
        <v>30</v>
      </c>
      <c r="D31" s="150" t="s">
        <v>30</v>
      </c>
      <c r="E31" s="150" t="s">
        <v>151</v>
      </c>
      <c r="F31" s="150" t="s">
        <v>30</v>
      </c>
      <c r="G31" s="150" t="s">
        <v>30</v>
      </c>
      <c r="H31" s="150" t="s">
        <v>30</v>
      </c>
      <c r="I31" s="150" t="s">
        <v>30</v>
      </c>
      <c r="J31" s="150" t="s">
        <v>30</v>
      </c>
      <c r="K31" s="150" t="s">
        <v>30</v>
      </c>
      <c r="L31" s="150" t="s">
        <v>30</v>
      </c>
      <c r="M31" s="328"/>
      <c r="N31" s="330"/>
    </row>
    <row r="32" spans="1:14" ht="27" customHeight="1">
      <c r="A32" s="327"/>
      <c r="B32" s="152"/>
      <c r="C32" s="153"/>
      <c r="D32" s="153"/>
      <c r="E32" s="154">
        <f>_xlfn.IFERROR(D32/C32,"")</f>
      </c>
      <c r="F32" s="70" t="s">
        <v>152</v>
      </c>
      <c r="G32" s="70" t="s">
        <v>152</v>
      </c>
      <c r="H32" s="153"/>
      <c r="I32" s="153"/>
      <c r="J32" s="153"/>
      <c r="K32" s="70" t="s">
        <v>152</v>
      </c>
      <c r="L32" s="153"/>
      <c r="M32" s="329"/>
      <c r="N32" s="331"/>
    </row>
    <row r="33" spans="1:14" ht="39" customHeight="1">
      <c r="A33" s="155" t="s">
        <v>32</v>
      </c>
      <c r="B33" s="156">
        <v>1</v>
      </c>
      <c r="C33" s="157">
        <v>200</v>
      </c>
      <c r="D33" s="157">
        <v>190</v>
      </c>
      <c r="E33" s="154">
        <f>_xlfn.IFERROR(D33/C33,"")</f>
        <v>0.95</v>
      </c>
      <c r="F33" s="71" t="s">
        <v>152</v>
      </c>
      <c r="G33" s="71" t="s">
        <v>152</v>
      </c>
      <c r="H33" s="158"/>
      <c r="I33" s="158"/>
      <c r="J33" s="157">
        <v>190</v>
      </c>
      <c r="K33" s="71" t="s">
        <v>152</v>
      </c>
      <c r="L33" s="158"/>
      <c r="M33" s="159"/>
      <c r="N33" s="160"/>
    </row>
    <row r="34" spans="1:14" ht="39" customHeight="1">
      <c r="A34" s="144" t="s">
        <v>33</v>
      </c>
      <c r="B34" s="161"/>
      <c r="C34" s="158"/>
      <c r="D34" s="158"/>
      <c r="E34" s="154">
        <f>_xlfn.IFERROR(D34/C34,"")</f>
      </c>
      <c r="F34" s="71" t="s">
        <v>152</v>
      </c>
      <c r="G34" s="71" t="s">
        <v>152</v>
      </c>
      <c r="H34" s="158"/>
      <c r="I34" s="158"/>
      <c r="J34" s="158"/>
      <c r="K34" s="71" t="s">
        <v>152</v>
      </c>
      <c r="L34" s="158"/>
      <c r="M34" s="159"/>
      <c r="N34" s="160"/>
    </row>
    <row r="35" spans="1:14" ht="39" customHeight="1">
      <c r="A35" s="155" t="s">
        <v>34</v>
      </c>
      <c r="B35" s="161"/>
      <c r="C35" s="158"/>
      <c r="D35" s="158"/>
      <c r="E35" s="154">
        <f>_xlfn.IFERROR(D35/C35,"")</f>
      </c>
      <c r="F35" s="71" t="s">
        <v>153</v>
      </c>
      <c r="G35" s="71" t="s">
        <v>153</v>
      </c>
      <c r="H35" s="158"/>
      <c r="I35" s="158"/>
      <c r="J35" s="158"/>
      <c r="K35" s="71" t="s">
        <v>153</v>
      </c>
      <c r="L35" s="158"/>
      <c r="M35" s="159"/>
      <c r="N35" s="160"/>
    </row>
    <row r="36" spans="1:14" ht="39" customHeight="1">
      <c r="A36" s="162" t="s">
        <v>35</v>
      </c>
      <c r="B36" s="159"/>
      <c r="C36" s="70">
        <f>SUM(C32:C35)</f>
        <v>200</v>
      </c>
      <c r="D36" s="70">
        <f>SUM(D32:D35)</f>
        <v>190</v>
      </c>
      <c r="E36" s="154">
        <f>_xlfn.IFERROR(D36/C36,"")</f>
        <v>0.95</v>
      </c>
      <c r="F36" s="70">
        <f aca="true" t="shared" si="1" ref="F36:L36">SUM(F32:F35)</f>
        <v>0</v>
      </c>
      <c r="G36" s="70">
        <f t="shared" si="1"/>
        <v>0</v>
      </c>
      <c r="H36" s="70">
        <f t="shared" si="1"/>
        <v>0</v>
      </c>
      <c r="I36" s="70">
        <f t="shared" si="1"/>
        <v>0</v>
      </c>
      <c r="J36" s="70">
        <f t="shared" si="1"/>
        <v>190</v>
      </c>
      <c r="K36" s="70">
        <f t="shared" si="1"/>
        <v>0</v>
      </c>
      <c r="L36" s="70">
        <f t="shared" si="1"/>
        <v>0</v>
      </c>
      <c r="M36" s="163"/>
      <c r="N36" s="164"/>
    </row>
    <row r="37" spans="1:14" ht="12.75" customHeight="1">
      <c r="A37" s="322" t="s">
        <v>36</v>
      </c>
      <c r="B37" s="324"/>
      <c r="C37" s="324"/>
      <c r="D37" s="324"/>
      <c r="E37" s="324"/>
      <c r="F37" s="165" t="s">
        <v>37</v>
      </c>
      <c r="G37" s="165" t="s">
        <v>37</v>
      </c>
      <c r="H37" s="165" t="s">
        <v>37</v>
      </c>
      <c r="I37" s="165" t="s">
        <v>37</v>
      </c>
      <c r="J37" s="165" t="s">
        <v>37</v>
      </c>
      <c r="K37" s="165" t="s">
        <v>37</v>
      </c>
      <c r="L37" s="165" t="s">
        <v>37</v>
      </c>
      <c r="M37" s="324"/>
      <c r="N37" s="149"/>
    </row>
    <row r="38" spans="1:14" ht="36" customHeight="1">
      <c r="A38" s="323"/>
      <c r="B38" s="325"/>
      <c r="C38" s="325"/>
      <c r="D38" s="325"/>
      <c r="E38" s="325"/>
      <c r="F38" s="166" t="s">
        <v>154</v>
      </c>
      <c r="G38" s="166" t="s">
        <v>154</v>
      </c>
      <c r="H38" s="166">
        <v>454</v>
      </c>
      <c r="I38" s="166">
        <v>478</v>
      </c>
      <c r="J38" s="166">
        <v>506</v>
      </c>
      <c r="K38" s="166" t="s">
        <v>154</v>
      </c>
      <c r="L38" s="166">
        <v>1767</v>
      </c>
      <c r="M38" s="325"/>
      <c r="N38" s="151"/>
    </row>
    <row r="39" spans="1:14" ht="15" customHeight="1">
      <c r="A39" s="322" t="s">
        <v>38</v>
      </c>
      <c r="B39" s="324"/>
      <c r="C39" s="324"/>
      <c r="D39" s="324"/>
      <c r="E39" s="324"/>
      <c r="F39" s="167" t="s">
        <v>37</v>
      </c>
      <c r="G39" s="167" t="s">
        <v>37</v>
      </c>
      <c r="H39" s="167" t="s">
        <v>37</v>
      </c>
      <c r="I39" s="167" t="s">
        <v>37</v>
      </c>
      <c r="J39" s="167" t="s">
        <v>37</v>
      </c>
      <c r="K39" s="167" t="s">
        <v>37</v>
      </c>
      <c r="L39" s="167" t="s">
        <v>37</v>
      </c>
      <c r="M39" s="168" t="s">
        <v>37</v>
      </c>
      <c r="N39" s="169"/>
    </row>
    <row r="40" spans="1:14" ht="36" customHeight="1">
      <c r="A40" s="323"/>
      <c r="B40" s="325"/>
      <c r="C40" s="325"/>
      <c r="D40" s="325"/>
      <c r="E40" s="325"/>
      <c r="F40" s="167" t="s">
        <v>154</v>
      </c>
      <c r="G40" s="167" t="s">
        <v>154</v>
      </c>
      <c r="H40" s="167">
        <f>H36*H38</f>
        <v>0</v>
      </c>
      <c r="I40" s="167">
        <f>I36*I38</f>
        <v>0</v>
      </c>
      <c r="J40" s="167">
        <f>J36*J38</f>
        <v>96140</v>
      </c>
      <c r="K40" s="167" t="s">
        <v>154</v>
      </c>
      <c r="L40" s="167">
        <f>L36*L38</f>
        <v>0</v>
      </c>
      <c r="M40" s="171">
        <f>SUM(F40:L40)</f>
        <v>96140</v>
      </c>
      <c r="N40" s="169"/>
    </row>
    <row r="41" spans="1:14" ht="15" customHeight="1">
      <c r="A41" s="322" t="s">
        <v>39</v>
      </c>
      <c r="B41" s="324"/>
      <c r="C41" s="324"/>
      <c r="D41" s="324"/>
      <c r="E41" s="324"/>
      <c r="F41" s="165" t="s">
        <v>37</v>
      </c>
      <c r="G41" s="165" t="s">
        <v>37</v>
      </c>
      <c r="H41" s="165" t="s">
        <v>37</v>
      </c>
      <c r="I41" s="165" t="s">
        <v>37</v>
      </c>
      <c r="J41" s="165" t="s">
        <v>37</v>
      </c>
      <c r="K41" s="165" t="s">
        <v>37</v>
      </c>
      <c r="L41" s="165" t="s">
        <v>37</v>
      </c>
      <c r="M41" s="170" t="s">
        <v>37</v>
      </c>
      <c r="N41" s="149"/>
    </row>
    <row r="42" spans="1:14" ht="36" customHeight="1">
      <c r="A42" s="323"/>
      <c r="B42" s="325"/>
      <c r="C42" s="325"/>
      <c r="D42" s="325"/>
      <c r="E42" s="325"/>
      <c r="F42" s="171" t="s">
        <v>154</v>
      </c>
      <c r="G42" s="171" t="s">
        <v>154</v>
      </c>
      <c r="H42" s="172"/>
      <c r="I42" s="172"/>
      <c r="J42" s="173">
        <v>119700</v>
      </c>
      <c r="K42" s="171" t="s">
        <v>154</v>
      </c>
      <c r="L42" s="172"/>
      <c r="M42" s="171">
        <f>SUM(F42:L42)</f>
        <v>119700</v>
      </c>
      <c r="N42" s="151"/>
    </row>
    <row r="43" spans="1:14" ht="13.5">
      <c r="A43" s="143"/>
      <c r="B43" s="143"/>
      <c r="C43" s="143"/>
      <c r="D43" s="143"/>
      <c r="E43" s="143"/>
      <c r="F43" s="143"/>
      <c r="G43" s="143"/>
      <c r="H43" s="143"/>
      <c r="I43" s="143"/>
      <c r="J43" s="143"/>
      <c r="K43" s="143"/>
      <c r="L43" s="143"/>
      <c r="M43" s="143"/>
      <c r="N43" s="143"/>
    </row>
    <row r="44" spans="1:14" ht="13.5">
      <c r="A44" s="143"/>
      <c r="B44" s="143"/>
      <c r="C44" s="143"/>
      <c r="D44" s="143"/>
      <c r="E44" s="143"/>
      <c r="F44" s="143"/>
      <c r="G44" s="143"/>
      <c r="H44" s="143"/>
      <c r="I44" s="143"/>
      <c r="J44" s="143"/>
      <c r="K44" s="143"/>
      <c r="L44" s="143"/>
      <c r="M44" s="143"/>
      <c r="N44" s="143"/>
    </row>
    <row r="45" spans="1:14" ht="13.5">
      <c r="A45" s="143"/>
      <c r="B45" s="143"/>
      <c r="C45" s="143"/>
      <c r="D45" s="143"/>
      <c r="E45" s="143"/>
      <c r="F45" s="143"/>
      <c r="G45" s="143"/>
      <c r="H45" s="143"/>
      <c r="I45" s="143"/>
      <c r="J45" s="143"/>
      <c r="K45" s="143"/>
      <c r="L45" s="143"/>
      <c r="M45" s="143"/>
      <c r="N45" s="143"/>
    </row>
    <row r="46" spans="1:14" ht="13.5">
      <c r="A46" s="143"/>
      <c r="B46" s="143"/>
      <c r="C46" s="143"/>
      <c r="D46" s="143"/>
      <c r="E46" s="143"/>
      <c r="F46" s="143"/>
      <c r="G46" s="143"/>
      <c r="H46" s="143"/>
      <c r="I46" s="143"/>
      <c r="J46" s="143"/>
      <c r="K46" s="143"/>
      <c r="L46" s="143"/>
      <c r="M46" s="143"/>
      <c r="N46" s="143"/>
    </row>
    <row r="47" ht="18.75" customHeight="1"/>
  </sheetData>
  <sheetProtection password="DD4F" sheet="1" formatCells="0" selectLockedCells="1"/>
  <mergeCells count="69">
    <mergeCell ref="A17:A18"/>
    <mergeCell ref="B17:B18"/>
    <mergeCell ref="C17:C18"/>
    <mergeCell ref="D17:D18"/>
    <mergeCell ref="E17:E18"/>
    <mergeCell ref="A19:A20"/>
    <mergeCell ref="B19:B20"/>
    <mergeCell ref="C19:C20"/>
    <mergeCell ref="D19:D20"/>
    <mergeCell ref="E19:E20"/>
    <mergeCell ref="A9:A10"/>
    <mergeCell ref="M9:M10"/>
    <mergeCell ref="N9:N10"/>
    <mergeCell ref="A15:A16"/>
    <mergeCell ref="B15:B16"/>
    <mergeCell ref="C15:C16"/>
    <mergeCell ref="D15:D16"/>
    <mergeCell ref="E15:E16"/>
    <mergeCell ref="M15:M16"/>
    <mergeCell ref="M4:M8"/>
    <mergeCell ref="N4:N8"/>
    <mergeCell ref="F5:J5"/>
    <mergeCell ref="K5:L5"/>
    <mergeCell ref="F6:G6"/>
    <mergeCell ref="H6:J6"/>
    <mergeCell ref="K7:K8"/>
    <mergeCell ref="L7:L8"/>
    <mergeCell ref="D1:L1"/>
    <mergeCell ref="A4:A8"/>
    <mergeCell ref="B4:B8"/>
    <mergeCell ref="C4:C8"/>
    <mergeCell ref="D4:D8"/>
    <mergeCell ref="E4:E8"/>
    <mergeCell ref="F4:L4"/>
    <mergeCell ref="F22:I22"/>
    <mergeCell ref="D23:L23"/>
    <mergeCell ref="A26:A30"/>
    <mergeCell ref="B26:B30"/>
    <mergeCell ref="C26:C30"/>
    <mergeCell ref="D26:D30"/>
    <mergeCell ref="E26:E30"/>
    <mergeCell ref="F26:L26"/>
    <mergeCell ref="M26:M30"/>
    <mergeCell ref="N26:N30"/>
    <mergeCell ref="F27:J27"/>
    <mergeCell ref="K27:L27"/>
    <mergeCell ref="F28:G28"/>
    <mergeCell ref="H28:J28"/>
    <mergeCell ref="K29:K30"/>
    <mergeCell ref="L29:L30"/>
    <mergeCell ref="A31:A32"/>
    <mergeCell ref="M31:M32"/>
    <mergeCell ref="N31:N32"/>
    <mergeCell ref="A37:A38"/>
    <mergeCell ref="B37:B38"/>
    <mergeCell ref="C37:C38"/>
    <mergeCell ref="D37:D38"/>
    <mergeCell ref="E37:E38"/>
    <mergeCell ref="M37:M38"/>
    <mergeCell ref="A39:A40"/>
    <mergeCell ref="B39:B40"/>
    <mergeCell ref="C39:C40"/>
    <mergeCell ref="D39:D40"/>
    <mergeCell ref="E39:E40"/>
    <mergeCell ref="A41:A42"/>
    <mergeCell ref="B41:B42"/>
    <mergeCell ref="C41:C42"/>
    <mergeCell ref="D41:D42"/>
    <mergeCell ref="E41:E42"/>
  </mergeCells>
  <printOptions/>
  <pageMargins left="0.5118110236220472" right="0.3937007874015748" top="0.7086614173228347" bottom="0.4330708661417323" header="0.4724409448818898" footer="0.5118110236220472"/>
  <pageSetup blackAndWhite="1" cellComments="asDisplayed" horizontalDpi="300" verticalDpi="300" orientation="landscape" paperSize="9" scale="86" r:id="rId2"/>
  <rowBreaks count="1" manualBreakCount="1">
    <brk id="20" max="13" man="1"/>
  </rowBreaks>
  <drawing r:id="rId1"/>
</worksheet>
</file>

<file path=xl/worksheets/sheet6.xml><?xml version="1.0" encoding="utf-8"?>
<worksheet xmlns="http://schemas.openxmlformats.org/spreadsheetml/2006/main" xmlns:r="http://schemas.openxmlformats.org/officeDocument/2006/relationships">
  <sheetPr>
    <tabColor rgb="FFFF0000"/>
  </sheetPr>
  <dimension ref="A1:O31"/>
  <sheetViews>
    <sheetView view="pageBreakPreview" zoomScale="85" zoomScaleSheetLayoutView="85" zoomScalePageLayoutView="0" workbookViewId="0" topLeftCell="A1">
      <selection activeCell="C10" sqref="C10:D10"/>
    </sheetView>
  </sheetViews>
  <sheetFormatPr defaultColWidth="9.00390625" defaultRowHeight="13.5"/>
  <cols>
    <col min="1" max="1" width="19.25390625" style="12" customWidth="1"/>
    <col min="2" max="2" width="15.50390625" style="12" customWidth="1"/>
    <col min="3" max="4" width="9.00390625" style="12" customWidth="1"/>
    <col min="5" max="5" width="2.625" style="12" customWidth="1"/>
    <col min="6" max="6" width="15.75390625" style="12" customWidth="1"/>
    <col min="7" max="7" width="15.875" style="12" customWidth="1"/>
    <col min="8" max="8" width="3.875" style="97" customWidth="1"/>
    <col min="9" max="9" width="19.25390625" style="12" customWidth="1"/>
    <col min="10" max="10" width="15.50390625" style="12" customWidth="1"/>
    <col min="11" max="12" width="9.00390625" style="12" customWidth="1"/>
    <col min="13" max="13" width="2.625" style="12" customWidth="1"/>
    <col min="14" max="14" width="15.75390625" style="12" customWidth="1"/>
    <col min="15" max="15" width="15.875" style="12" customWidth="1"/>
    <col min="16" max="16384" width="9.00390625" style="12" customWidth="1"/>
  </cols>
  <sheetData>
    <row r="1" spans="1:15" ht="15" customHeight="1">
      <c r="A1" s="45" t="s">
        <v>194</v>
      </c>
      <c r="H1" s="116"/>
      <c r="I1" s="174" t="s">
        <v>194</v>
      </c>
      <c r="J1" s="48"/>
      <c r="K1" s="380" t="s">
        <v>155</v>
      </c>
      <c r="L1" s="380"/>
      <c r="M1" s="48"/>
      <c r="N1" s="48"/>
      <c r="O1" s="48"/>
    </row>
    <row r="2" spans="1:15" ht="15" customHeight="1">
      <c r="A2" s="45"/>
      <c r="H2" s="116"/>
      <c r="I2" s="174"/>
      <c r="J2" s="48"/>
      <c r="K2" s="380"/>
      <c r="L2" s="380"/>
      <c r="M2" s="48"/>
      <c r="N2" s="48"/>
      <c r="O2" s="48"/>
    </row>
    <row r="3" spans="8:15" ht="13.5">
      <c r="H3" s="116"/>
      <c r="I3" s="48"/>
      <c r="J3" s="48"/>
      <c r="K3" s="48"/>
      <c r="L3" s="48"/>
      <c r="M3" s="48"/>
      <c r="N3" s="48"/>
      <c r="O3" s="48"/>
    </row>
    <row r="4" spans="1:15" ht="24.75" customHeight="1">
      <c r="A4" s="295" t="s">
        <v>41</v>
      </c>
      <c r="B4" s="295"/>
      <c r="C4" s="295"/>
      <c r="D4" s="295"/>
      <c r="E4" s="295"/>
      <c r="F4" s="295"/>
      <c r="G4" s="295"/>
      <c r="H4" s="116"/>
      <c r="I4" s="300" t="s">
        <v>41</v>
      </c>
      <c r="J4" s="300"/>
      <c r="K4" s="300"/>
      <c r="L4" s="300"/>
      <c r="M4" s="300"/>
      <c r="N4" s="300"/>
      <c r="O4" s="300"/>
    </row>
    <row r="5" spans="1:15" ht="24.75" customHeight="1">
      <c r="A5" s="33"/>
      <c r="B5" s="33"/>
      <c r="C5" s="33"/>
      <c r="D5" s="33"/>
      <c r="E5" s="33"/>
      <c r="F5" s="33"/>
      <c r="G5" s="33"/>
      <c r="H5" s="116"/>
      <c r="I5" s="131"/>
      <c r="J5" s="131"/>
      <c r="K5" s="131"/>
      <c r="L5" s="131"/>
      <c r="M5" s="131"/>
      <c r="N5" s="131"/>
      <c r="O5" s="131"/>
    </row>
    <row r="6" spans="8:15" ht="13.5">
      <c r="H6" s="116"/>
      <c r="I6" s="48"/>
      <c r="J6" s="48"/>
      <c r="K6" s="48"/>
      <c r="L6" s="48"/>
      <c r="M6" s="48"/>
      <c r="N6" s="48"/>
      <c r="O6" s="48"/>
    </row>
    <row r="7" spans="1:15" ht="25.5" customHeight="1">
      <c r="A7" s="36" t="s">
        <v>42</v>
      </c>
      <c r="B7" s="36" t="s">
        <v>43</v>
      </c>
      <c r="C7" s="384" t="s">
        <v>39</v>
      </c>
      <c r="D7" s="385"/>
      <c r="E7" s="386"/>
      <c r="F7" s="36" t="s">
        <v>44</v>
      </c>
      <c r="G7" s="36" t="s">
        <v>45</v>
      </c>
      <c r="H7" s="116"/>
      <c r="I7" s="175" t="s">
        <v>42</v>
      </c>
      <c r="J7" s="175" t="s">
        <v>43</v>
      </c>
      <c r="K7" s="381" t="s">
        <v>39</v>
      </c>
      <c r="L7" s="382"/>
      <c r="M7" s="383"/>
      <c r="N7" s="175" t="s">
        <v>44</v>
      </c>
      <c r="O7" s="175" t="s">
        <v>45</v>
      </c>
    </row>
    <row r="8" spans="1:15" ht="25.5" customHeight="1">
      <c r="A8" s="37" t="s">
        <v>46</v>
      </c>
      <c r="B8" s="15"/>
      <c r="C8" s="390"/>
      <c r="D8" s="391"/>
      <c r="E8" s="14" t="s">
        <v>37</v>
      </c>
      <c r="F8" s="88" t="s">
        <v>47</v>
      </c>
      <c r="G8" s="64"/>
      <c r="H8" s="116"/>
      <c r="I8" s="176" t="s">
        <v>46</v>
      </c>
      <c r="J8" s="112"/>
      <c r="K8" s="371"/>
      <c r="L8" s="372"/>
      <c r="M8" s="110" t="s">
        <v>37</v>
      </c>
      <c r="N8" s="177" t="s">
        <v>47</v>
      </c>
      <c r="O8" s="112"/>
    </row>
    <row r="9" spans="1:15" ht="25.5" customHeight="1">
      <c r="A9" s="39" t="s">
        <v>124</v>
      </c>
      <c r="B9" s="15"/>
      <c r="C9" s="390"/>
      <c r="D9" s="391"/>
      <c r="E9" s="14" t="s">
        <v>37</v>
      </c>
      <c r="F9" s="88" t="s">
        <v>47</v>
      </c>
      <c r="G9" s="64"/>
      <c r="H9" s="116"/>
      <c r="I9" s="178" t="s">
        <v>124</v>
      </c>
      <c r="J9" s="112"/>
      <c r="K9" s="371"/>
      <c r="L9" s="372"/>
      <c r="M9" s="110" t="s">
        <v>37</v>
      </c>
      <c r="N9" s="177" t="s">
        <v>47</v>
      </c>
      <c r="O9" s="112"/>
    </row>
    <row r="10" spans="1:15" ht="25.5" customHeight="1">
      <c r="A10" s="37" t="s">
        <v>48</v>
      </c>
      <c r="B10" s="15"/>
      <c r="C10" s="390"/>
      <c r="D10" s="391"/>
      <c r="E10" s="14" t="s">
        <v>37</v>
      </c>
      <c r="F10" s="88" t="s">
        <v>47</v>
      </c>
      <c r="G10" s="64"/>
      <c r="H10" s="116"/>
      <c r="I10" s="176" t="s">
        <v>48</v>
      </c>
      <c r="J10" s="112"/>
      <c r="K10" s="371"/>
      <c r="L10" s="372"/>
      <c r="M10" s="110" t="s">
        <v>37</v>
      </c>
      <c r="N10" s="177" t="s">
        <v>47</v>
      </c>
      <c r="O10" s="112"/>
    </row>
    <row r="11" spans="1:15" ht="25.5" customHeight="1">
      <c r="A11" s="37" t="s">
        <v>49</v>
      </c>
      <c r="B11" s="15"/>
      <c r="C11" s="390"/>
      <c r="D11" s="391"/>
      <c r="E11" s="14" t="s">
        <v>37</v>
      </c>
      <c r="F11" s="88" t="s">
        <v>47</v>
      </c>
      <c r="G11" s="64"/>
      <c r="H11" s="116"/>
      <c r="I11" s="176" t="s">
        <v>49</v>
      </c>
      <c r="J11" s="112"/>
      <c r="K11" s="371"/>
      <c r="L11" s="372"/>
      <c r="M11" s="110" t="s">
        <v>37</v>
      </c>
      <c r="N11" s="177" t="s">
        <v>47</v>
      </c>
      <c r="O11" s="112"/>
    </row>
    <row r="12" spans="1:15" ht="25.5" customHeight="1">
      <c r="A12" s="37" t="s">
        <v>50</v>
      </c>
      <c r="B12" s="15"/>
      <c r="C12" s="390"/>
      <c r="D12" s="391"/>
      <c r="E12" s="14" t="s">
        <v>37</v>
      </c>
      <c r="F12" s="88" t="s">
        <v>47</v>
      </c>
      <c r="G12" s="64"/>
      <c r="H12" s="116"/>
      <c r="I12" s="176" t="s">
        <v>50</v>
      </c>
      <c r="J12" s="112"/>
      <c r="K12" s="371"/>
      <c r="L12" s="372"/>
      <c r="M12" s="110" t="s">
        <v>37</v>
      </c>
      <c r="N12" s="177" t="s">
        <v>47</v>
      </c>
      <c r="O12" s="112"/>
    </row>
    <row r="13" spans="1:15" ht="25.5" customHeight="1">
      <c r="A13" s="387" t="s">
        <v>51</v>
      </c>
      <c r="B13" s="37" t="s">
        <v>52</v>
      </c>
      <c r="C13" s="390"/>
      <c r="D13" s="391"/>
      <c r="E13" s="14" t="s">
        <v>37</v>
      </c>
      <c r="F13" s="88" t="s">
        <v>47</v>
      </c>
      <c r="G13" s="64"/>
      <c r="H13" s="116"/>
      <c r="I13" s="375" t="s">
        <v>51</v>
      </c>
      <c r="J13" s="176" t="s">
        <v>52</v>
      </c>
      <c r="K13" s="371"/>
      <c r="L13" s="372"/>
      <c r="M13" s="110" t="s">
        <v>37</v>
      </c>
      <c r="N13" s="177" t="s">
        <v>47</v>
      </c>
      <c r="O13" s="112"/>
    </row>
    <row r="14" spans="1:15" ht="25.5" customHeight="1">
      <c r="A14" s="388"/>
      <c r="B14" s="37" t="s">
        <v>53</v>
      </c>
      <c r="C14" s="390"/>
      <c r="D14" s="391"/>
      <c r="E14" s="14" t="s">
        <v>37</v>
      </c>
      <c r="F14" s="88" t="s">
        <v>47</v>
      </c>
      <c r="G14" s="64"/>
      <c r="H14" s="116"/>
      <c r="I14" s="376"/>
      <c r="J14" s="176" t="s">
        <v>53</v>
      </c>
      <c r="K14" s="371"/>
      <c r="L14" s="372"/>
      <c r="M14" s="110" t="s">
        <v>37</v>
      </c>
      <c r="N14" s="177" t="s">
        <v>47</v>
      </c>
      <c r="O14" s="112"/>
    </row>
    <row r="15" spans="1:15" ht="25.5" customHeight="1">
      <c r="A15" s="388"/>
      <c r="B15" s="37" t="s">
        <v>54</v>
      </c>
      <c r="C15" s="390"/>
      <c r="D15" s="391"/>
      <c r="E15" s="14" t="s">
        <v>37</v>
      </c>
      <c r="F15" s="88" t="s">
        <v>47</v>
      </c>
      <c r="G15" s="64"/>
      <c r="H15" s="116"/>
      <c r="I15" s="376"/>
      <c r="J15" s="176" t="s">
        <v>54</v>
      </c>
      <c r="K15" s="371"/>
      <c r="L15" s="372"/>
      <c r="M15" s="110" t="s">
        <v>37</v>
      </c>
      <c r="N15" s="177" t="s">
        <v>47</v>
      </c>
      <c r="O15" s="112"/>
    </row>
    <row r="16" spans="1:15" ht="25.5" customHeight="1">
      <c r="A16" s="388"/>
      <c r="B16" s="37" t="s">
        <v>55</v>
      </c>
      <c r="C16" s="390"/>
      <c r="D16" s="391"/>
      <c r="E16" s="14" t="s">
        <v>37</v>
      </c>
      <c r="F16" s="88" t="s">
        <v>47</v>
      </c>
      <c r="G16" s="64"/>
      <c r="H16" s="116"/>
      <c r="I16" s="376"/>
      <c r="J16" s="176" t="s">
        <v>55</v>
      </c>
      <c r="K16" s="371"/>
      <c r="L16" s="372"/>
      <c r="M16" s="110" t="s">
        <v>37</v>
      </c>
      <c r="N16" s="177" t="s">
        <v>47</v>
      </c>
      <c r="O16" s="112"/>
    </row>
    <row r="17" spans="1:15" ht="25.5" customHeight="1">
      <c r="A17" s="388"/>
      <c r="B17" s="37" t="s">
        <v>56</v>
      </c>
      <c r="C17" s="390"/>
      <c r="D17" s="391"/>
      <c r="E17" s="14" t="s">
        <v>37</v>
      </c>
      <c r="F17" s="88" t="s">
        <v>47</v>
      </c>
      <c r="G17" s="64"/>
      <c r="H17" s="116"/>
      <c r="I17" s="376"/>
      <c r="J17" s="176" t="s">
        <v>56</v>
      </c>
      <c r="K17" s="371"/>
      <c r="L17" s="372"/>
      <c r="M17" s="110" t="s">
        <v>37</v>
      </c>
      <c r="N17" s="177" t="s">
        <v>47</v>
      </c>
      <c r="O17" s="112"/>
    </row>
    <row r="18" spans="1:15" ht="25.5" customHeight="1">
      <c r="A18" s="388"/>
      <c r="B18" s="37" t="s">
        <v>57</v>
      </c>
      <c r="C18" s="390"/>
      <c r="D18" s="391"/>
      <c r="E18" s="14" t="s">
        <v>37</v>
      </c>
      <c r="F18" s="88" t="s">
        <v>47</v>
      </c>
      <c r="G18" s="64"/>
      <c r="H18" s="116"/>
      <c r="I18" s="376"/>
      <c r="J18" s="176" t="s">
        <v>57</v>
      </c>
      <c r="K18" s="371"/>
      <c r="L18" s="372"/>
      <c r="M18" s="110" t="s">
        <v>37</v>
      </c>
      <c r="N18" s="177" t="s">
        <v>47</v>
      </c>
      <c r="O18" s="112"/>
    </row>
    <row r="19" spans="1:15" ht="25.5" customHeight="1">
      <c r="A19" s="389"/>
      <c r="B19" s="40" t="s">
        <v>58</v>
      </c>
      <c r="C19" s="390"/>
      <c r="D19" s="391"/>
      <c r="E19" s="14" t="s">
        <v>37</v>
      </c>
      <c r="F19" s="88" t="s">
        <v>47</v>
      </c>
      <c r="G19" s="64"/>
      <c r="H19" s="116"/>
      <c r="I19" s="377"/>
      <c r="J19" s="179" t="s">
        <v>58</v>
      </c>
      <c r="K19" s="371"/>
      <c r="L19" s="372"/>
      <c r="M19" s="110" t="s">
        <v>37</v>
      </c>
      <c r="N19" s="177" t="s">
        <v>47</v>
      </c>
      <c r="O19" s="112"/>
    </row>
    <row r="20" spans="1:15" ht="25.5" customHeight="1">
      <c r="A20" s="387" t="s">
        <v>59</v>
      </c>
      <c r="B20" s="37" t="s">
        <v>60</v>
      </c>
      <c r="C20" s="390"/>
      <c r="D20" s="391"/>
      <c r="E20" s="14" t="s">
        <v>37</v>
      </c>
      <c r="F20" s="88" t="s">
        <v>47</v>
      </c>
      <c r="G20" s="64"/>
      <c r="H20" s="116"/>
      <c r="I20" s="375" t="s">
        <v>59</v>
      </c>
      <c r="J20" s="176" t="s">
        <v>60</v>
      </c>
      <c r="K20" s="371"/>
      <c r="L20" s="372"/>
      <c r="M20" s="110" t="s">
        <v>37</v>
      </c>
      <c r="N20" s="177" t="s">
        <v>47</v>
      </c>
      <c r="O20" s="112"/>
    </row>
    <row r="21" spans="1:15" ht="25.5" customHeight="1">
      <c r="A21" s="388"/>
      <c r="B21" s="37" t="s">
        <v>61</v>
      </c>
      <c r="C21" s="390"/>
      <c r="D21" s="391"/>
      <c r="E21" s="14" t="s">
        <v>37</v>
      </c>
      <c r="F21" s="88" t="s">
        <v>47</v>
      </c>
      <c r="G21" s="64"/>
      <c r="H21" s="116"/>
      <c r="I21" s="376"/>
      <c r="J21" s="176" t="s">
        <v>61</v>
      </c>
      <c r="K21" s="371"/>
      <c r="L21" s="372"/>
      <c r="M21" s="110" t="s">
        <v>37</v>
      </c>
      <c r="N21" s="177" t="s">
        <v>47</v>
      </c>
      <c r="O21" s="112"/>
    </row>
    <row r="22" spans="1:15" ht="25.5" customHeight="1">
      <c r="A22" s="388"/>
      <c r="B22" s="37" t="s">
        <v>62</v>
      </c>
      <c r="C22" s="390"/>
      <c r="D22" s="391"/>
      <c r="E22" s="14" t="s">
        <v>37</v>
      </c>
      <c r="F22" s="88" t="s">
        <v>47</v>
      </c>
      <c r="G22" s="64"/>
      <c r="H22" s="116"/>
      <c r="I22" s="376"/>
      <c r="J22" s="176" t="s">
        <v>62</v>
      </c>
      <c r="K22" s="371"/>
      <c r="L22" s="372"/>
      <c r="M22" s="110" t="s">
        <v>37</v>
      </c>
      <c r="N22" s="177" t="s">
        <v>47</v>
      </c>
      <c r="O22" s="112"/>
    </row>
    <row r="23" spans="1:15" ht="25.5" customHeight="1">
      <c r="A23" s="389"/>
      <c r="B23" s="40" t="s">
        <v>63</v>
      </c>
      <c r="C23" s="390"/>
      <c r="D23" s="391"/>
      <c r="E23" s="14" t="s">
        <v>37</v>
      </c>
      <c r="F23" s="88" t="s">
        <v>47</v>
      </c>
      <c r="G23" s="64"/>
      <c r="H23" s="116"/>
      <c r="I23" s="377"/>
      <c r="J23" s="179" t="s">
        <v>63</v>
      </c>
      <c r="K23" s="371"/>
      <c r="L23" s="372"/>
      <c r="M23" s="110" t="s">
        <v>37</v>
      </c>
      <c r="N23" s="177" t="s">
        <v>47</v>
      </c>
      <c r="O23" s="112"/>
    </row>
    <row r="24" spans="1:15" ht="25.5" customHeight="1">
      <c r="A24" s="37" t="s">
        <v>64</v>
      </c>
      <c r="B24" s="15"/>
      <c r="C24" s="390"/>
      <c r="D24" s="391"/>
      <c r="E24" s="14" t="s">
        <v>37</v>
      </c>
      <c r="F24" s="88" t="s">
        <v>47</v>
      </c>
      <c r="G24" s="64"/>
      <c r="H24" s="116"/>
      <c r="I24" s="176" t="s">
        <v>64</v>
      </c>
      <c r="J24" s="112"/>
      <c r="K24" s="378">
        <v>119700</v>
      </c>
      <c r="L24" s="379"/>
      <c r="M24" s="110" t="s">
        <v>37</v>
      </c>
      <c r="N24" s="180" t="s">
        <v>186</v>
      </c>
      <c r="O24" s="112"/>
    </row>
    <row r="25" spans="1:15" ht="25.5" customHeight="1">
      <c r="A25" s="37" t="s">
        <v>65</v>
      </c>
      <c r="B25" s="15"/>
      <c r="C25" s="390"/>
      <c r="D25" s="391"/>
      <c r="E25" s="14" t="s">
        <v>37</v>
      </c>
      <c r="F25" s="88" t="s">
        <v>47</v>
      </c>
      <c r="G25" s="64"/>
      <c r="H25" s="116"/>
      <c r="I25" s="176" t="s">
        <v>65</v>
      </c>
      <c r="J25" s="112"/>
      <c r="K25" s="371"/>
      <c r="L25" s="372"/>
      <c r="M25" s="110" t="s">
        <v>37</v>
      </c>
      <c r="N25" s="177" t="s">
        <v>47</v>
      </c>
      <c r="O25" s="112"/>
    </row>
    <row r="26" spans="1:15" ht="25.5" customHeight="1">
      <c r="A26" s="37" t="s">
        <v>66</v>
      </c>
      <c r="B26" s="15"/>
      <c r="C26" s="390"/>
      <c r="D26" s="391"/>
      <c r="E26" s="14" t="s">
        <v>37</v>
      </c>
      <c r="F26" s="88" t="s">
        <v>47</v>
      </c>
      <c r="G26" s="64"/>
      <c r="H26" s="116"/>
      <c r="I26" s="176" t="s">
        <v>66</v>
      </c>
      <c r="J26" s="112"/>
      <c r="K26" s="371"/>
      <c r="L26" s="372"/>
      <c r="M26" s="110" t="s">
        <v>37</v>
      </c>
      <c r="N26" s="177" t="s">
        <v>47</v>
      </c>
      <c r="O26" s="112"/>
    </row>
    <row r="27" spans="1:15" ht="25.5" customHeight="1">
      <c r="A27" s="37" t="s">
        <v>67</v>
      </c>
      <c r="B27" s="15"/>
      <c r="C27" s="390"/>
      <c r="D27" s="391"/>
      <c r="E27" s="14" t="s">
        <v>37</v>
      </c>
      <c r="F27" s="88" t="s">
        <v>47</v>
      </c>
      <c r="G27" s="64"/>
      <c r="H27" s="116"/>
      <c r="I27" s="176" t="s">
        <v>67</v>
      </c>
      <c r="J27" s="112"/>
      <c r="K27" s="371"/>
      <c r="L27" s="372"/>
      <c r="M27" s="110" t="s">
        <v>37</v>
      </c>
      <c r="N27" s="177" t="s">
        <v>47</v>
      </c>
      <c r="O27" s="112"/>
    </row>
    <row r="28" spans="1:15" ht="25.5" customHeight="1">
      <c r="A28" s="37" t="s">
        <v>68</v>
      </c>
      <c r="B28" s="15"/>
      <c r="C28" s="390"/>
      <c r="D28" s="391"/>
      <c r="E28" s="14" t="s">
        <v>37</v>
      </c>
      <c r="F28" s="88" t="s">
        <v>47</v>
      </c>
      <c r="G28" s="64"/>
      <c r="H28" s="116"/>
      <c r="I28" s="176" t="s">
        <v>68</v>
      </c>
      <c r="J28" s="112"/>
      <c r="K28" s="371"/>
      <c r="L28" s="372"/>
      <c r="M28" s="110" t="s">
        <v>37</v>
      </c>
      <c r="N28" s="177" t="s">
        <v>47</v>
      </c>
      <c r="O28" s="112"/>
    </row>
    <row r="29" spans="1:15" ht="25.5" customHeight="1">
      <c r="A29" s="31" t="s">
        <v>69</v>
      </c>
      <c r="B29" s="15"/>
      <c r="C29" s="392"/>
      <c r="D29" s="393"/>
      <c r="E29" s="14" t="s">
        <v>37</v>
      </c>
      <c r="F29" s="38"/>
      <c r="G29" s="15"/>
      <c r="H29" s="116"/>
      <c r="I29" s="181" t="s">
        <v>69</v>
      </c>
      <c r="J29" s="112"/>
      <c r="K29" s="373">
        <f>SUM(K8:L28)</f>
        <v>119700</v>
      </c>
      <c r="L29" s="374"/>
      <c r="M29" s="110" t="s">
        <v>37</v>
      </c>
      <c r="N29" s="182"/>
      <c r="O29" s="112"/>
    </row>
    <row r="30" spans="8:15" ht="13.5">
      <c r="H30" s="116"/>
      <c r="I30" s="48"/>
      <c r="J30" s="48"/>
      <c r="K30" s="48"/>
      <c r="L30" s="48"/>
      <c r="M30" s="48"/>
      <c r="N30" s="48"/>
      <c r="O30" s="48"/>
    </row>
    <row r="31" spans="1:15" ht="24" customHeight="1">
      <c r="A31" s="295"/>
      <c r="B31" s="295"/>
      <c r="C31" s="295"/>
      <c r="D31" s="295"/>
      <c r="E31" s="295"/>
      <c r="F31" s="295"/>
      <c r="G31" s="295"/>
      <c r="H31" s="116"/>
      <c r="I31" s="300"/>
      <c r="J31" s="300"/>
      <c r="K31" s="300"/>
      <c r="L31" s="300"/>
      <c r="M31" s="300"/>
      <c r="N31" s="300"/>
      <c r="O31" s="300"/>
    </row>
  </sheetData>
  <sheetProtection password="DD4F" sheet="1" formatCells="0" selectLockedCells="1"/>
  <mergeCells count="55">
    <mergeCell ref="C25:D25"/>
    <mergeCell ref="C26:D26"/>
    <mergeCell ref="C27:D27"/>
    <mergeCell ref="C28:D28"/>
    <mergeCell ref="C29:D29"/>
    <mergeCell ref="C19:D19"/>
    <mergeCell ref="C20:D20"/>
    <mergeCell ref="C21:D21"/>
    <mergeCell ref="C22:D22"/>
    <mergeCell ref="C23:D23"/>
    <mergeCell ref="C24:D24"/>
    <mergeCell ref="C13:D13"/>
    <mergeCell ref="C14:D14"/>
    <mergeCell ref="C15:D15"/>
    <mergeCell ref="C16:D16"/>
    <mergeCell ref="C17:D17"/>
    <mergeCell ref="C18:D18"/>
    <mergeCell ref="A4:G4"/>
    <mergeCell ref="C7:E7"/>
    <mergeCell ref="A13:A19"/>
    <mergeCell ref="A20:A23"/>
    <mergeCell ref="A31:G31"/>
    <mergeCell ref="C8:D8"/>
    <mergeCell ref="C9:D9"/>
    <mergeCell ref="C10:D10"/>
    <mergeCell ref="C11:D11"/>
    <mergeCell ref="C12:D12"/>
    <mergeCell ref="K1:L2"/>
    <mergeCell ref="I4:O4"/>
    <mergeCell ref="K7:M7"/>
    <mergeCell ref="K8:L8"/>
    <mergeCell ref="K9:L9"/>
    <mergeCell ref="K10:L10"/>
    <mergeCell ref="K11:L11"/>
    <mergeCell ref="K12:L12"/>
    <mergeCell ref="I13:I19"/>
    <mergeCell ref="K13:L13"/>
    <mergeCell ref="K14:L14"/>
    <mergeCell ref="K15:L15"/>
    <mergeCell ref="K16:L16"/>
    <mergeCell ref="K17:L17"/>
    <mergeCell ref="K18:L18"/>
    <mergeCell ref="K19:L19"/>
    <mergeCell ref="I20:I23"/>
    <mergeCell ref="K20:L20"/>
    <mergeCell ref="K21:L21"/>
    <mergeCell ref="K22:L22"/>
    <mergeCell ref="K23:L23"/>
    <mergeCell ref="K24:L24"/>
    <mergeCell ref="K25:L25"/>
    <mergeCell ref="K26:L26"/>
    <mergeCell ref="K27:L27"/>
    <mergeCell ref="K28:L28"/>
    <mergeCell ref="K29:L29"/>
    <mergeCell ref="I31:O31"/>
  </mergeCells>
  <printOptions/>
  <pageMargins left="0.7874015748031497" right="0.7874015748031497" top="0.984251968503937" bottom="0.984251968503937" header="0.5118110236220472" footer="0.5118110236220472"/>
  <pageSetup blackAndWhite="1" horizontalDpi="300" verticalDpi="300" orientation="portrait" paperSize="9" scale="87" r:id="rId2"/>
  <colBreaks count="1" manualBreakCount="1">
    <brk id="7" max="30" man="1"/>
  </colBreaks>
  <drawing r:id="rId1"/>
</worksheet>
</file>

<file path=xl/worksheets/sheet7.xml><?xml version="1.0" encoding="utf-8"?>
<worksheet xmlns="http://schemas.openxmlformats.org/spreadsheetml/2006/main" xmlns:r="http://schemas.openxmlformats.org/officeDocument/2006/relationships">
  <sheetPr>
    <tabColor rgb="FF00B0F0"/>
  </sheetPr>
  <dimension ref="A1:K25"/>
  <sheetViews>
    <sheetView view="pageBreakPreview" zoomScale="85" zoomScaleSheetLayoutView="85" zoomScalePageLayoutView="0" workbookViewId="0" topLeftCell="A4">
      <selection activeCell="E9" sqref="E9"/>
    </sheetView>
  </sheetViews>
  <sheetFormatPr defaultColWidth="9.00390625" defaultRowHeight="13.5"/>
  <cols>
    <col min="1" max="1" width="3.125" style="12" customWidth="1"/>
    <col min="2" max="2" width="16.625" style="12" customWidth="1"/>
    <col min="3" max="4" width="17.00390625" style="12" customWidth="1"/>
    <col min="5" max="5" width="35.125" style="12" customWidth="1"/>
    <col min="6" max="6" width="3.125" style="97" customWidth="1"/>
    <col min="7" max="7" width="3.125" style="12" customWidth="1"/>
    <col min="8" max="8" width="16.625" style="12" customWidth="1"/>
    <col min="9" max="10" width="17.00390625" style="12" customWidth="1"/>
    <col min="11" max="11" width="35.125" style="12" customWidth="1"/>
    <col min="12" max="16384" width="9.00390625" style="12" customWidth="1"/>
  </cols>
  <sheetData>
    <row r="1" spans="1:11" ht="21" customHeight="1">
      <c r="A1" s="12" t="s">
        <v>89</v>
      </c>
      <c r="F1" s="116"/>
      <c r="G1" s="48" t="s">
        <v>89</v>
      </c>
      <c r="H1" s="48"/>
      <c r="I1" s="394" t="s">
        <v>165</v>
      </c>
      <c r="J1" s="394"/>
      <c r="K1" s="394"/>
    </row>
    <row r="2" spans="6:11" ht="9.75" customHeight="1">
      <c r="F2" s="116"/>
      <c r="G2" s="48"/>
      <c r="H2" s="48"/>
      <c r="I2" s="48"/>
      <c r="J2" s="48"/>
      <c r="K2" s="48"/>
    </row>
    <row r="3" spans="1:11" ht="24" customHeight="1">
      <c r="A3" s="411" t="s">
        <v>183</v>
      </c>
      <c r="B3" s="411"/>
      <c r="C3" s="411"/>
      <c r="D3" s="411"/>
      <c r="E3" s="411"/>
      <c r="F3" s="116"/>
      <c r="G3" s="395" t="s">
        <v>187</v>
      </c>
      <c r="H3" s="395"/>
      <c r="I3" s="395"/>
      <c r="J3" s="395"/>
      <c r="K3" s="395"/>
    </row>
    <row r="4" spans="6:11" ht="9.75" customHeight="1">
      <c r="F4" s="116"/>
      <c r="G4" s="48"/>
      <c r="H4" s="48"/>
      <c r="I4" s="48"/>
      <c r="J4" s="48"/>
      <c r="K4" s="48"/>
    </row>
    <row r="5" spans="4:11" ht="33.75" customHeight="1">
      <c r="D5" s="13" t="s">
        <v>98</v>
      </c>
      <c r="E5" s="67">
        <f>IF('様式第1号'!D11=0,"",'様式第1号'!D11)</f>
      </c>
      <c r="F5" s="116"/>
      <c r="G5" s="48"/>
      <c r="H5" s="48"/>
      <c r="I5" s="48"/>
      <c r="J5" s="65" t="s">
        <v>166</v>
      </c>
      <c r="K5" s="69" t="str">
        <f>'様式第1号'!J11</f>
        <v>学校法人○○学園</v>
      </c>
    </row>
    <row r="6" spans="6:11" ht="8.25" customHeight="1">
      <c r="F6" s="116"/>
      <c r="G6" s="48"/>
      <c r="H6" s="48"/>
      <c r="I6" s="48"/>
      <c r="J6" s="48"/>
      <c r="K6" s="48"/>
    </row>
    <row r="7" spans="1:11" ht="21" customHeight="1">
      <c r="A7" s="12" t="s">
        <v>90</v>
      </c>
      <c r="E7" s="13" t="s">
        <v>117</v>
      </c>
      <c r="F7" s="116"/>
      <c r="G7" s="48" t="s">
        <v>90</v>
      </c>
      <c r="H7" s="48"/>
      <c r="I7" s="48"/>
      <c r="J7" s="48"/>
      <c r="K7" s="65" t="s">
        <v>167</v>
      </c>
    </row>
    <row r="8" spans="1:11" ht="51.75" customHeight="1">
      <c r="A8" s="402" t="s">
        <v>91</v>
      </c>
      <c r="B8" s="403"/>
      <c r="C8" s="402" t="s">
        <v>92</v>
      </c>
      <c r="D8" s="403"/>
      <c r="E8" s="28" t="s">
        <v>93</v>
      </c>
      <c r="F8" s="116"/>
      <c r="G8" s="396" t="s">
        <v>91</v>
      </c>
      <c r="H8" s="397"/>
      <c r="I8" s="396" t="s">
        <v>92</v>
      </c>
      <c r="J8" s="397"/>
      <c r="K8" s="183" t="s">
        <v>93</v>
      </c>
    </row>
    <row r="9" spans="1:11" ht="45.75" customHeight="1">
      <c r="A9" s="29">
        <v>1</v>
      </c>
      <c r="B9" s="201"/>
      <c r="C9" s="404"/>
      <c r="D9" s="405"/>
      <c r="E9" s="90"/>
      <c r="F9" s="116"/>
      <c r="G9" s="184">
        <v>1</v>
      </c>
      <c r="H9" s="202" t="s">
        <v>184</v>
      </c>
      <c r="I9" s="398">
        <f>'様式第2号'!H6</f>
        <v>55607</v>
      </c>
      <c r="J9" s="399"/>
      <c r="K9" s="185"/>
    </row>
    <row r="10" spans="1:11" ht="45.75" customHeight="1">
      <c r="A10" s="29">
        <v>2</v>
      </c>
      <c r="B10" s="30" t="s">
        <v>100</v>
      </c>
      <c r="C10" s="400">
        <f>IF('様式第3号（※先に「様式第4号」の入力推奨）'!I7=0,"",'様式第3号（※先に「様式第4号」の入力推奨）'!I7)</f>
      </c>
      <c r="D10" s="401"/>
      <c r="E10" s="74"/>
      <c r="F10" s="116"/>
      <c r="G10" s="184">
        <v>2</v>
      </c>
      <c r="H10" s="186" t="s">
        <v>100</v>
      </c>
      <c r="I10" s="400">
        <f>'様式第3号（※先に「様式第4号」の入力推奨）'!I19</f>
        <v>64093</v>
      </c>
      <c r="J10" s="401"/>
      <c r="K10" s="74"/>
    </row>
    <row r="11" spans="1:11" ht="45.75" customHeight="1">
      <c r="A11" s="29">
        <v>3</v>
      </c>
      <c r="B11" s="89"/>
      <c r="C11" s="406"/>
      <c r="D11" s="407"/>
      <c r="E11" s="90"/>
      <c r="F11" s="116"/>
      <c r="G11" s="184">
        <v>3</v>
      </c>
      <c r="H11" s="187"/>
      <c r="I11" s="413"/>
      <c r="J11" s="414"/>
      <c r="K11" s="185"/>
    </row>
    <row r="12" spans="1:11" ht="45.75" customHeight="1">
      <c r="A12" s="29">
        <v>4</v>
      </c>
      <c r="B12" s="89"/>
      <c r="C12" s="408"/>
      <c r="D12" s="409"/>
      <c r="E12" s="91"/>
      <c r="F12" s="116"/>
      <c r="G12" s="184">
        <v>4</v>
      </c>
      <c r="H12" s="187"/>
      <c r="I12" s="415"/>
      <c r="J12" s="416"/>
      <c r="K12" s="188"/>
    </row>
    <row r="13" spans="1:11" ht="30" customHeight="1">
      <c r="A13" s="402" t="s">
        <v>94</v>
      </c>
      <c r="B13" s="403"/>
      <c r="C13" s="392">
        <f>SUM(C9:D12)</f>
        <v>0</v>
      </c>
      <c r="D13" s="412"/>
      <c r="E13" s="15"/>
      <c r="F13" s="116"/>
      <c r="G13" s="396" t="s">
        <v>94</v>
      </c>
      <c r="H13" s="397"/>
      <c r="I13" s="373">
        <f>SUM(I9:J12)</f>
        <v>119700</v>
      </c>
      <c r="J13" s="410"/>
      <c r="K13" s="112"/>
    </row>
    <row r="14" spans="6:11" ht="13.5">
      <c r="F14" s="116"/>
      <c r="G14" s="48"/>
      <c r="H14" s="48"/>
      <c r="I14" s="48"/>
      <c r="J14" s="48"/>
      <c r="K14" s="48"/>
    </row>
    <row r="15" spans="6:11" ht="13.5">
      <c r="F15" s="116"/>
      <c r="G15" s="48"/>
      <c r="H15" s="48"/>
      <c r="I15" s="48"/>
      <c r="J15" s="48"/>
      <c r="K15" s="48"/>
    </row>
    <row r="16" spans="1:11" ht="21" customHeight="1">
      <c r="A16" s="12" t="s">
        <v>95</v>
      </c>
      <c r="E16" s="13" t="s">
        <v>99</v>
      </c>
      <c r="F16" s="116"/>
      <c r="G16" s="48" t="s">
        <v>95</v>
      </c>
      <c r="H16" s="48"/>
      <c r="I16" s="48"/>
      <c r="J16" s="48"/>
      <c r="K16" s="65" t="s">
        <v>168</v>
      </c>
    </row>
    <row r="17" spans="1:11" ht="52.5" customHeight="1">
      <c r="A17" s="402" t="s">
        <v>96</v>
      </c>
      <c r="B17" s="403"/>
      <c r="C17" s="31" t="s">
        <v>92</v>
      </c>
      <c r="D17" s="28" t="s">
        <v>177</v>
      </c>
      <c r="E17" s="28" t="s">
        <v>93</v>
      </c>
      <c r="F17" s="116"/>
      <c r="G17" s="396" t="s">
        <v>96</v>
      </c>
      <c r="H17" s="397"/>
      <c r="I17" s="181" t="s">
        <v>92</v>
      </c>
      <c r="J17" s="28" t="s">
        <v>177</v>
      </c>
      <c r="K17" s="183" t="s">
        <v>93</v>
      </c>
    </row>
    <row r="18" spans="1:11" ht="45.75" customHeight="1">
      <c r="A18" s="29">
        <v>1</v>
      </c>
      <c r="B18" s="92"/>
      <c r="C18" s="93"/>
      <c r="D18" s="93"/>
      <c r="E18" s="90"/>
      <c r="F18" s="116"/>
      <c r="G18" s="184">
        <v>1</v>
      </c>
      <c r="H18" s="189" t="s">
        <v>169</v>
      </c>
      <c r="I18" s="190">
        <v>119700</v>
      </c>
      <c r="J18" s="190">
        <v>63713</v>
      </c>
      <c r="K18" s="191" t="s">
        <v>170</v>
      </c>
    </row>
    <row r="19" spans="1:11" ht="45.75" customHeight="1">
      <c r="A19" s="29">
        <v>2</v>
      </c>
      <c r="B19" s="92"/>
      <c r="C19" s="93"/>
      <c r="D19" s="93"/>
      <c r="E19" s="90"/>
      <c r="F19" s="116"/>
      <c r="G19" s="184">
        <v>2</v>
      </c>
      <c r="H19" s="192"/>
      <c r="I19" s="193"/>
      <c r="J19" s="193"/>
      <c r="K19" s="185"/>
    </row>
    <row r="20" spans="1:11" ht="45.75" customHeight="1">
      <c r="A20" s="29">
        <v>3</v>
      </c>
      <c r="B20" s="92"/>
      <c r="C20" s="93"/>
      <c r="D20" s="93"/>
      <c r="E20" s="90"/>
      <c r="F20" s="116"/>
      <c r="G20" s="184">
        <v>3</v>
      </c>
      <c r="H20" s="192"/>
      <c r="I20" s="193"/>
      <c r="J20" s="193"/>
      <c r="K20" s="185"/>
    </row>
    <row r="21" spans="1:11" ht="45.75" customHeight="1">
      <c r="A21" s="29">
        <v>4</v>
      </c>
      <c r="B21" s="92"/>
      <c r="C21" s="93"/>
      <c r="D21" s="93"/>
      <c r="E21" s="90"/>
      <c r="F21" s="116"/>
      <c r="G21" s="184">
        <v>4</v>
      </c>
      <c r="H21" s="192"/>
      <c r="I21" s="193"/>
      <c r="J21" s="193"/>
      <c r="K21" s="185"/>
    </row>
    <row r="22" spans="1:11" ht="45.75" customHeight="1">
      <c r="A22" s="29">
        <v>5</v>
      </c>
      <c r="B22" s="92"/>
      <c r="C22" s="93"/>
      <c r="D22" s="93"/>
      <c r="E22" s="90"/>
      <c r="F22" s="116"/>
      <c r="G22" s="184">
        <v>5</v>
      </c>
      <c r="H22" s="192"/>
      <c r="I22" s="193"/>
      <c r="J22" s="193"/>
      <c r="K22" s="185"/>
    </row>
    <row r="23" spans="1:11" ht="45.75" customHeight="1">
      <c r="A23" s="29">
        <v>6</v>
      </c>
      <c r="B23" s="92"/>
      <c r="C23" s="93"/>
      <c r="D23" s="93"/>
      <c r="E23" s="90"/>
      <c r="F23" s="116"/>
      <c r="G23" s="184">
        <v>6</v>
      </c>
      <c r="H23" s="192"/>
      <c r="I23" s="193"/>
      <c r="J23" s="193"/>
      <c r="K23" s="185"/>
    </row>
    <row r="24" spans="1:11" ht="30" customHeight="1">
      <c r="A24" s="402" t="s">
        <v>97</v>
      </c>
      <c r="B24" s="403"/>
      <c r="C24" s="47">
        <f>SUM(C18:C23)</f>
        <v>0</v>
      </c>
      <c r="D24" s="197">
        <f>IF(SUM(D18:D23)=0,"",SUM(D18:D23))</f>
      </c>
      <c r="E24" s="15"/>
      <c r="F24" s="116"/>
      <c r="G24" s="396" t="s">
        <v>97</v>
      </c>
      <c r="H24" s="397"/>
      <c r="I24" s="194">
        <f>SUM(I18:I23)</f>
        <v>119700</v>
      </c>
      <c r="J24" s="198">
        <f>SUM(J18:J23)</f>
        <v>63713</v>
      </c>
      <c r="K24" s="112"/>
    </row>
    <row r="25" spans="2:8" ht="13.5">
      <c r="B25" s="12" t="s">
        <v>179</v>
      </c>
      <c r="H25" s="12" t="s">
        <v>179</v>
      </c>
    </row>
  </sheetData>
  <sheetProtection password="DD4F" sheet="1" formatCells="0" selectLockedCells="1"/>
  <mergeCells count="23">
    <mergeCell ref="A3:E3"/>
    <mergeCell ref="C13:D13"/>
    <mergeCell ref="A8:B8"/>
    <mergeCell ref="C8:D8"/>
    <mergeCell ref="A17:B17"/>
    <mergeCell ref="I11:J11"/>
    <mergeCell ref="I12:J12"/>
    <mergeCell ref="G13:H13"/>
    <mergeCell ref="A24:B24"/>
    <mergeCell ref="C9:D9"/>
    <mergeCell ref="C10:D10"/>
    <mergeCell ref="C11:D11"/>
    <mergeCell ref="C12:D12"/>
    <mergeCell ref="I13:J13"/>
    <mergeCell ref="G17:H17"/>
    <mergeCell ref="G24:H24"/>
    <mergeCell ref="A13:B13"/>
    <mergeCell ref="I1:K1"/>
    <mergeCell ref="G3:K3"/>
    <mergeCell ref="G8:H8"/>
    <mergeCell ref="I8:J8"/>
    <mergeCell ref="I9:J9"/>
    <mergeCell ref="I10:J10"/>
  </mergeCells>
  <printOptions/>
  <pageMargins left="0.7086614173228347" right="0.7086614173228347" top="0.7480314960629921" bottom="0.7480314960629921" header="0.31496062992125984" footer="0.31496062992125984"/>
  <pageSetup blackAndWhite="1" horizontalDpi="600" verticalDpi="600" orientation="portrait" paperSize="9" scale="96" r:id="rId2"/>
  <colBreaks count="1" manualBreakCount="1">
    <brk id="5" max="24"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鈴村　幸 (741271)</dc:creator>
  <cp:keywords/>
  <dc:description/>
  <cp:lastModifiedBy>堺市</cp:lastModifiedBy>
  <cp:lastPrinted>2024-03-19T09:34:06Z</cp:lastPrinted>
  <dcterms:created xsi:type="dcterms:W3CDTF">1997-01-08T22:48:59Z</dcterms:created>
  <dcterms:modified xsi:type="dcterms:W3CDTF">2024-03-27T07:04:39Z</dcterms:modified>
  <cp:category/>
  <cp:version/>
  <cp:contentType/>
  <cp:contentStatus/>
</cp:coreProperties>
</file>