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defaultThemeVersion="124226"/>
  <xr:revisionPtr revIDLastSave="0" documentId="8_{D726253B-0D59-42F0-B220-022752FA171F}" xr6:coauthVersionLast="47" xr6:coauthVersionMax="47" xr10:uidLastSave="{00000000-0000-0000-0000-000000000000}"/>
  <bookViews>
    <workbookView xWindow="-120" yWindow="-120" windowWidth="20730" windowHeight="11160" xr2:uid="{00000000-000D-0000-FFFF-FFFF00000000}"/>
  </bookViews>
  <sheets>
    <sheet name="介給別紙一覧 " sheetId="126" r:id="rId1"/>
    <sheet name="B-1" sheetId="153" r:id="rId2"/>
    <sheet name="B-2" sheetId="154" r:id="rId3"/>
    <sheet name="B-3" sheetId="177" r:id="rId4"/>
    <sheet name="B-3(記載例) " sheetId="178" r:id="rId5"/>
    <sheet name="B-4" sheetId="159" r:id="rId6"/>
    <sheet name="B-5" sheetId="161" r:id="rId7"/>
    <sheet name="B-6" sheetId="179" r:id="rId8"/>
    <sheet name="B-6（別添）" sheetId="198" r:id="rId9"/>
    <sheet name="B-6（別添の記載例）" sheetId="181" r:id="rId10"/>
    <sheet name="B-6（参考表）" sheetId="168" r:id="rId11"/>
    <sheet name="B-7" sheetId="130" r:id="rId12"/>
    <sheet name="B-8" sheetId="195" r:id="rId13"/>
    <sheet name="B-9" sheetId="132" r:id="rId14"/>
    <sheet name="B-9(記載例)" sheetId="133" r:id="rId15"/>
    <sheet name="B-9(注釈)" sheetId="134" r:id="rId16"/>
    <sheet name="B-10" sheetId="190" r:id="rId17"/>
    <sheet name="B-11" sheetId="170" r:id="rId18"/>
    <sheet name="B-12" sheetId="163" r:id="rId19"/>
    <sheet name="B-13" sheetId="197" r:id="rId20"/>
    <sheet name="B-14" sheetId="145" r:id="rId21"/>
    <sheet name="B-15" sheetId="182" r:id="rId22"/>
    <sheet name="B-16" sheetId="138" r:id="rId23"/>
    <sheet name="B-17" sheetId="139" r:id="rId24"/>
    <sheet name="B-17(記載例)" sheetId="140" r:id="rId25"/>
    <sheet name="B-18" sheetId="193" r:id="rId26"/>
    <sheet name="B-19" sheetId="142" r:id="rId27"/>
    <sheet name="B-20" sheetId="144" r:id="rId28"/>
    <sheet name="B-21" sheetId="152" r:id="rId29"/>
    <sheet name="B-22" sheetId="155" r:id="rId30"/>
    <sheet name="B-22（別添）" sheetId="156" r:id="rId31"/>
    <sheet name="B-22 (別添の記載例と解説)" sheetId="157" r:id="rId32"/>
    <sheet name="B-23" sheetId="162" r:id="rId33"/>
    <sheet name="B-24" sheetId="183" r:id="rId34"/>
    <sheet name="B-25" sheetId="184" r:id="rId35"/>
    <sheet name="B-26" sheetId="185" r:id="rId36"/>
    <sheet name="B-27" sheetId="186" r:id="rId37"/>
    <sheet name="B-28" sheetId="187" r:id="rId38"/>
    <sheet name="B-29" sheetId="188" r:id="rId39"/>
    <sheet name="B-30" sheetId="189" r:id="rId40"/>
    <sheet name="B-31" sheetId="196" r:id="rId41"/>
  </sheets>
  <externalReferences>
    <externalReference r:id="rId42"/>
    <externalReference r:id="rId43"/>
    <externalReference r:id="rId44"/>
  </externalReferences>
  <definedNames>
    <definedName name="____________________________________________________________________kk29" localSheetId="8">#REF!</definedName>
    <definedName name="____________________________________________________________________kk29">#REF!</definedName>
    <definedName name="___________________________________________________________________kk29" localSheetId="8">#REF!</definedName>
    <definedName name="___________________________________________________________________kk29">#REF!</definedName>
    <definedName name="__________________________________________________________________kk29" localSheetId="8">#REF!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19">#REF!</definedName>
    <definedName name="___kk06" localSheetId="8">#REF!</definedName>
    <definedName name="___kk06" localSheetId="9">#REF!</definedName>
    <definedName name="___kk06">#REF!</definedName>
    <definedName name="___kk29" localSheetId="8">#REF!</definedName>
    <definedName name="___kk29" localSheetId="9">#REF!</definedName>
    <definedName name="___kk29">#REF!</definedName>
    <definedName name="__kk06" localSheetId="8">#REF!</definedName>
    <definedName name="__kk06" localSheetId="9">#REF!</definedName>
    <definedName name="__kk06">#REF!</definedName>
    <definedName name="__kk29" localSheetId="8">#REF!</definedName>
    <definedName name="__kk29" localSheetId="9">#REF!</definedName>
    <definedName name="__kk29">#REF!</definedName>
    <definedName name="_kk06" localSheetId="8">#REF!</definedName>
    <definedName name="_kk06" localSheetId="9">#REF!</definedName>
    <definedName name="_kk06">#REF!</definedName>
    <definedName name="_kk29" localSheetId="8">#REF!</definedName>
    <definedName name="_kk29" localSheetId="9">#REF!</definedName>
    <definedName name="_kk29">#REF!</definedName>
    <definedName name="a">#REF!</definedName>
    <definedName name="Avrg" localSheetId="33">#REF!</definedName>
    <definedName name="Avrg" localSheetId="8">#REF!</definedName>
    <definedName name="Avrg" localSheetId="9">#REF!</definedName>
    <definedName name="Avrg">#REF!</definedName>
    <definedName name="avrg1" localSheetId="8">#REF!</definedName>
    <definedName name="avrg1" localSheetId="9">#REF!</definedName>
    <definedName name="avrg1">#REF!</definedName>
    <definedName name="b">#REF!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houjin">#REF!</definedName>
    <definedName name="jigyoumeishou">#REF!</definedName>
    <definedName name="jiritu" localSheetId="8">#REF!</definedName>
    <definedName name="jiritu" localSheetId="9">#REF!</definedName>
    <definedName name="jiritu">#REF!</definedName>
    <definedName name="ｋ">#N/A</definedName>
    <definedName name="kanagawaken" localSheetId="19">#REF!</definedName>
    <definedName name="kanagawaken">#REF!</definedName>
    <definedName name="kawasaki" localSheetId="19">#REF!</definedName>
    <definedName name="kawasaki">#REF!</definedName>
    <definedName name="KK_03" localSheetId="8">#REF!</definedName>
    <definedName name="KK_03" localSheetId="9">#REF!</definedName>
    <definedName name="KK_03">#REF!</definedName>
    <definedName name="kk_04" localSheetId="8">#REF!</definedName>
    <definedName name="kk_04" localSheetId="9">#REF!</definedName>
    <definedName name="kk_04">#REF!</definedName>
    <definedName name="KK_06" localSheetId="8">#REF!</definedName>
    <definedName name="KK_06" localSheetId="9">#REF!</definedName>
    <definedName name="KK_06">#REF!</definedName>
    <definedName name="kk_07" localSheetId="8">#REF!</definedName>
    <definedName name="kk_07" localSheetId="9">#REF!</definedName>
    <definedName name="kk_07">#REF!</definedName>
    <definedName name="‐㏍08">#REF!</definedName>
    <definedName name="KK2_3" localSheetId="8">#REF!</definedName>
    <definedName name="KK2_3" localSheetId="9">#REF!</definedName>
    <definedName name="KK2_3">#REF!</definedName>
    <definedName name="kki">#REF!</definedName>
    <definedName name="ｋｋｋｋ">#REF!</definedName>
    <definedName name="kkp">#REF!</definedName>
    <definedName name="nn">#REF!</definedName>
    <definedName name="_xlnm.Print_Area" localSheetId="16">'B-10'!$A$1:$K$18</definedName>
    <definedName name="_xlnm.Print_Area" localSheetId="17">'B-11'!$A$1:$F$10</definedName>
    <definedName name="_xlnm.Print_Area" localSheetId="18">'B-12'!$A$1:$H$25</definedName>
    <definedName name="_xlnm.Print_Area" localSheetId="21">'B-15'!$A$1:$H$11</definedName>
    <definedName name="_xlnm.Print_Area" localSheetId="25">'B-18'!$B$2:$I$37</definedName>
    <definedName name="_xlnm.Print_Area" localSheetId="33">'B-24'!$A$1:$G$12</definedName>
    <definedName name="_xlnm.Print_Area" localSheetId="34">'B-25'!$A$1:$G$28</definedName>
    <definedName name="_xlnm.Print_Area" localSheetId="35">'B-26'!$A$1:$H$15</definedName>
    <definedName name="_xlnm.Print_Area" localSheetId="36">'B-27'!$A$1:$Q$37</definedName>
    <definedName name="_xlnm.Print_Area" localSheetId="37">'B-28'!$B$1:$F$16</definedName>
    <definedName name="_xlnm.Print_Area" localSheetId="38">'B-29'!$B$1:$F$14</definedName>
    <definedName name="_xlnm.Print_Area" localSheetId="39">'B-30'!$A$1:$J$11</definedName>
    <definedName name="_xlnm.Print_Area" localSheetId="40">'B-31'!$A$1:$H$18</definedName>
    <definedName name="_xlnm.Print_Area" localSheetId="7">'B-6'!$A$1:$L$39</definedName>
    <definedName name="_xlnm.Print_Area" localSheetId="8">'B-6（別添）'!$A$1:$BT$89</definedName>
    <definedName name="_xlnm.Print_Area" localSheetId="9">'B-6（別添の記載例）'!$A$1:$BT$88</definedName>
    <definedName name="_xlnm.Print_Area" localSheetId="12">'B-8'!$A$1:$P$36</definedName>
    <definedName name="ｑ">#REF!</definedName>
    <definedName name="Roman_01" localSheetId="33">#REF!</definedName>
    <definedName name="Roman_01" localSheetId="8">#REF!</definedName>
    <definedName name="Roman_01" localSheetId="9">#REF!</definedName>
    <definedName name="Roman_01">#REF!</definedName>
    <definedName name="Roman_02">#REF!</definedName>
    <definedName name="Roman_03" localSheetId="33">#REF!</definedName>
    <definedName name="Roman_03" localSheetId="8">#REF!</definedName>
    <definedName name="Roman_03" localSheetId="9">#REF!</definedName>
    <definedName name="Roman_03">#REF!</definedName>
    <definedName name="Roman_04" localSheetId="33">#REF!</definedName>
    <definedName name="Roman_04" localSheetId="8">#REF!</definedName>
    <definedName name="Roman_04" localSheetId="9">#REF!</definedName>
    <definedName name="Roman_04">#REF!</definedName>
    <definedName name="Roman_06" localSheetId="8">#REF!</definedName>
    <definedName name="Roman_06" localSheetId="9">#REF!</definedName>
    <definedName name="Roman_06">#REF!</definedName>
    <definedName name="roman_09" localSheetId="8">#REF!</definedName>
    <definedName name="roman_09" localSheetId="9">#REF!</definedName>
    <definedName name="roman_09">#REF!</definedName>
    <definedName name="roman_11" localSheetId="8">#REF!</definedName>
    <definedName name="roman_11" localSheetId="9">#REF!</definedName>
    <definedName name="roman_11">#REF!</definedName>
    <definedName name="roman11" localSheetId="8">#REF!</definedName>
    <definedName name="roman11" localSheetId="9">#REF!</definedName>
    <definedName name="roman11">#REF!</definedName>
    <definedName name="Roman2_1" localSheetId="8">#REF!</definedName>
    <definedName name="Roman2_1" localSheetId="9">#REF!</definedName>
    <definedName name="Roman2_1">#REF!</definedName>
    <definedName name="Roman2_3" localSheetId="8">#REF!</definedName>
    <definedName name="Roman2_3" localSheetId="9">#REF!</definedName>
    <definedName name="Roman2_3">#REF!</definedName>
    <definedName name="roman31" localSheetId="8">#REF!</definedName>
    <definedName name="roman31" localSheetId="9">#REF!</definedName>
    <definedName name="roman31">#REF!</definedName>
    <definedName name="roman33" localSheetId="8">#REF!</definedName>
    <definedName name="roman33" localSheetId="9">#REF!</definedName>
    <definedName name="roman33">#REF!</definedName>
    <definedName name="roman4_3" localSheetId="8">#REF!</definedName>
    <definedName name="roman4_3" localSheetId="9">#REF!</definedName>
    <definedName name="roman4_3">#REF!</definedName>
    <definedName name="roman43">#REF!</definedName>
    <definedName name="roman7_1" localSheetId="8">#REF!</definedName>
    <definedName name="roman7_1" localSheetId="9">#REF!</definedName>
    <definedName name="roman7_1">#REF!</definedName>
    <definedName name="roman77" localSheetId="8">#REF!</definedName>
    <definedName name="roman77" localSheetId="9">#REF!</definedName>
    <definedName name="roman77">#REF!</definedName>
    <definedName name="romann_12" localSheetId="8">#REF!</definedName>
    <definedName name="romann_12" localSheetId="9">#REF!</definedName>
    <definedName name="romann_12">#REF!</definedName>
    <definedName name="romann_66" localSheetId="8">#REF!</definedName>
    <definedName name="romann_66" localSheetId="9">#REF!</definedName>
    <definedName name="romann_66">#REF!</definedName>
    <definedName name="romann33" localSheetId="8">#REF!</definedName>
    <definedName name="romann33" localSheetId="9">#REF!</definedName>
    <definedName name="romann33">#REF!</definedName>
    <definedName name="serv" localSheetId="8">#REF!</definedName>
    <definedName name="serv" localSheetId="9">#REF!</definedName>
    <definedName name="serv">#REF!</definedName>
    <definedName name="serv_" localSheetId="8">#REF!</definedName>
    <definedName name="serv_" localSheetId="9">#REF!</definedName>
    <definedName name="serv_">#REF!</definedName>
    <definedName name="Serv_LIST" localSheetId="8">#REF!</definedName>
    <definedName name="Serv_LIST" localSheetId="9">#REF!</definedName>
    <definedName name="Serv_LIST">#REF!</definedName>
    <definedName name="servo1" localSheetId="8">#REF!</definedName>
    <definedName name="servo1" localSheetId="9">#REF!</definedName>
    <definedName name="servo1">#REF!</definedName>
    <definedName name="siharai">#REF!</definedName>
    <definedName name="sikuchouson">#REF!</definedName>
    <definedName name="sinseisaki">#REF!</definedName>
    <definedName name="ｔａｂｉｅ＿04" localSheetId="8">#REF!</definedName>
    <definedName name="ｔａｂｉｅ＿04" localSheetId="9">#REF!</definedName>
    <definedName name="ｔａｂｉｅ＿04">#REF!</definedName>
    <definedName name="table_03" localSheetId="8">#REF!</definedName>
    <definedName name="table_03" localSheetId="9">#REF!</definedName>
    <definedName name="table_03">#REF!</definedName>
    <definedName name="table_06" localSheetId="8">#REF!</definedName>
    <definedName name="table_06" localSheetId="9">#REF!</definedName>
    <definedName name="table_06">#REF!</definedName>
    <definedName name="table2_3" localSheetId="8">#REF!</definedName>
    <definedName name="table2_3" localSheetId="9">#REF!</definedName>
    <definedName name="table2_3">#REF!</definedName>
    <definedName name="tapi2" localSheetId="8">#REF!</definedName>
    <definedName name="tapi2" localSheetId="9">#REF!</definedName>
    <definedName name="tapi2">#REF!</definedName>
    <definedName name="tebie_07">#REF!</definedName>
    <definedName name="tebie_o7" localSheetId="8">#REF!</definedName>
    <definedName name="tebie_o7" localSheetId="9">#REF!</definedName>
    <definedName name="tebie_o7">#REF!</definedName>
    <definedName name="tebie07">#REF!</definedName>
    <definedName name="tebie08" localSheetId="8">#REF!</definedName>
    <definedName name="tebie08" localSheetId="9">#REF!</definedName>
    <definedName name="tebie08">#REF!</definedName>
    <definedName name="tebie33" localSheetId="8">#REF!</definedName>
    <definedName name="tebie33" localSheetId="9">#REF!</definedName>
    <definedName name="tebie33">#REF!</definedName>
    <definedName name="tebiroo" localSheetId="8">#REF!</definedName>
    <definedName name="tebiroo" localSheetId="9">#REF!</definedName>
    <definedName name="tebiroo">#REF!</definedName>
    <definedName name="teble" localSheetId="8">#REF!</definedName>
    <definedName name="teble" localSheetId="9">#REF!</definedName>
    <definedName name="teble">#REF!</definedName>
    <definedName name="teble_09" localSheetId="8">#REF!</definedName>
    <definedName name="teble_09" localSheetId="9">#REF!</definedName>
    <definedName name="teble_09">#REF!</definedName>
    <definedName name="teble77" localSheetId="8">#REF!</definedName>
    <definedName name="teble77" localSheetId="9">#REF!</definedName>
    <definedName name="teble77">#REF!</definedName>
    <definedName name="yokohama">#REF!</definedName>
    <definedName name="あ">#REF!</definedName>
    <definedName name="か">#REF!</definedName>
    <definedName name="かながわ">#REF!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山口県" localSheetId="19">#REF!</definedName>
    <definedName name="山口県">#REF!</definedName>
    <definedName name="種類">[3]サービス種類一覧!$A$4:$A$20</definedName>
    <definedName name="食事" localSheetId="19">#REF!</definedName>
    <definedName name="食事" localSheetId="8">#REF!</definedName>
    <definedName name="食事" localSheetId="9">#REF!</definedName>
    <definedName name="食事">#REF!</definedName>
    <definedName name="体制等状況一覧">#REF!</definedName>
    <definedName name="町っ油" localSheetId="8">#REF!</definedName>
    <definedName name="町っ油" localSheetId="9">#REF!</definedName>
    <definedName name="町っ油">#REF!</definedName>
    <definedName name="利用日数記入例" localSheetId="8">#REF!</definedName>
    <definedName name="利用日数記入例" localSheetId="9">#REF!</definedName>
    <definedName name="利用日数記入例">#REF!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73" i="198" l="1"/>
  <c r="AW73" i="198"/>
  <c r="AV73" i="198"/>
  <c r="AU73" i="198"/>
  <c r="AT73" i="198"/>
  <c r="AS73" i="198"/>
  <c r="AR73" i="198"/>
  <c r="AQ73" i="198"/>
  <c r="AP73" i="198"/>
  <c r="AO73" i="198"/>
  <c r="AN73" i="198"/>
  <c r="AM73" i="198"/>
  <c r="AL73" i="198"/>
  <c r="AK73" i="198"/>
  <c r="AJ73" i="198"/>
  <c r="AI73" i="198"/>
  <c r="AH73" i="198"/>
  <c r="AG73" i="198"/>
  <c r="AF73" i="198"/>
  <c r="AE73" i="198"/>
  <c r="AD73" i="198"/>
  <c r="AC73" i="198"/>
  <c r="AB73" i="198"/>
  <c r="AA73" i="198"/>
  <c r="Z73" i="198"/>
  <c r="Y73" i="198"/>
  <c r="X73" i="198"/>
  <c r="W73" i="198"/>
  <c r="AY72" i="198"/>
  <c r="BB72" i="198" s="1"/>
  <c r="AY71" i="198"/>
  <c r="BB71" i="198" s="1"/>
  <c r="BB70" i="198"/>
  <c r="AY70" i="198"/>
  <c r="BB69" i="198"/>
  <c r="AY69" i="198"/>
  <c r="BB68" i="198"/>
  <c r="AY68" i="198"/>
  <c r="AY67" i="198"/>
  <c r="BB67" i="198" s="1"/>
  <c r="AY66" i="198"/>
  <c r="BB66" i="198" s="1"/>
  <c r="AY65" i="198"/>
  <c r="AY73" i="198" s="1"/>
  <c r="AX59" i="198"/>
  <c r="AW59" i="198"/>
  <c r="AV59" i="198"/>
  <c r="AU59" i="198"/>
  <c r="AT59" i="198"/>
  <c r="AS59" i="198"/>
  <c r="AR59" i="198"/>
  <c r="AQ59" i="198"/>
  <c r="AP59" i="198"/>
  <c r="AO59" i="198"/>
  <c r="AN59" i="198"/>
  <c r="AM59" i="198"/>
  <c r="AL59" i="198"/>
  <c r="AK59" i="198"/>
  <c r="AJ59" i="198"/>
  <c r="AI59" i="198"/>
  <c r="AH59" i="198"/>
  <c r="AG59" i="198"/>
  <c r="AF59" i="198"/>
  <c r="AE59" i="198"/>
  <c r="AD59" i="198"/>
  <c r="AC59" i="198"/>
  <c r="AB59" i="198"/>
  <c r="AA59" i="198"/>
  <c r="Z59" i="198"/>
  <c r="Y59" i="198"/>
  <c r="X59" i="198"/>
  <c r="W59" i="198"/>
  <c r="AX58" i="198"/>
  <c r="AW58" i="198"/>
  <c r="AV58" i="198"/>
  <c r="AU58" i="198"/>
  <c r="AT58" i="198"/>
  <c r="AS58" i="198"/>
  <c r="AR58" i="198"/>
  <c r="AQ58" i="198"/>
  <c r="AP58" i="198"/>
  <c r="AO58" i="198"/>
  <c r="AN58" i="198"/>
  <c r="AM58" i="198"/>
  <c r="AL58" i="198"/>
  <c r="AK58" i="198"/>
  <c r="AJ58" i="198"/>
  <c r="AI58" i="198"/>
  <c r="AH58" i="198"/>
  <c r="AG58" i="198"/>
  <c r="AF58" i="198"/>
  <c r="AE58" i="198"/>
  <c r="AD58" i="198"/>
  <c r="AC58" i="198"/>
  <c r="AB58" i="198"/>
  <c r="AA58" i="198"/>
  <c r="Z58" i="198"/>
  <c r="Y58" i="198"/>
  <c r="X58" i="198"/>
  <c r="W58" i="198"/>
  <c r="AY57" i="198"/>
  <c r="BB57" i="198" s="1"/>
  <c r="AY56" i="198"/>
  <c r="BB56" i="198" s="1"/>
  <c r="AY55" i="198"/>
  <c r="BB55" i="198" s="1"/>
  <c r="AY54" i="198"/>
  <c r="BB54" i="198" s="1"/>
  <c r="AY53" i="198"/>
  <c r="BB53" i="198" s="1"/>
  <c r="AY52" i="198"/>
  <c r="BB52" i="198" s="1"/>
  <c r="AY51" i="198"/>
  <c r="BB51" i="198" s="1"/>
  <c r="AY50" i="198"/>
  <c r="BB50" i="198" s="1"/>
  <c r="AY49" i="198"/>
  <c r="BB49" i="198" s="1"/>
  <c r="AY48" i="198"/>
  <c r="BB48" i="198" s="1"/>
  <c r="AY47" i="198"/>
  <c r="BB47" i="198" s="1"/>
  <c r="AY46" i="198"/>
  <c r="BB46" i="198" s="1"/>
  <c r="AY45" i="198"/>
  <c r="BB45" i="198" s="1"/>
  <c r="AY44" i="198"/>
  <c r="BB44" i="198" s="1"/>
  <c r="AY43" i="198"/>
  <c r="AY58" i="198" s="1"/>
  <c r="AY42" i="198"/>
  <c r="BB42" i="198" s="1"/>
  <c r="AY41" i="198"/>
  <c r="BB41" i="198" s="1"/>
  <c r="AY40" i="198"/>
  <c r="BB40" i="198" s="1"/>
  <c r="AY39" i="198"/>
  <c r="BB39" i="198" s="1"/>
  <c r="AY38" i="198"/>
  <c r="BB38" i="198" s="1"/>
  <c r="AY37" i="198"/>
  <c r="AY59" i="198" s="1"/>
  <c r="AE16" i="198"/>
  <c r="AL16" i="198" s="1"/>
  <c r="BC15" i="198"/>
  <c r="AZ15" i="198"/>
  <c r="AV15" i="198"/>
  <c r="AE15" i="198"/>
  <c r="AE17" i="198" s="1"/>
  <c r="L15" i="198"/>
  <c r="BC14" i="198"/>
  <c r="AZ14" i="198"/>
  <c r="AV14" i="198"/>
  <c r="AL14" i="198"/>
  <c r="AI14" i="198"/>
  <c r="AE14" i="198"/>
  <c r="BA9" i="198"/>
  <c r="AW9" i="198"/>
  <c r="AS9" i="198"/>
  <c r="AO9" i="198"/>
  <c r="AK9" i="198"/>
  <c r="AG9" i="198"/>
  <c r="BE8" i="198"/>
  <c r="BE9" i="198" s="1"/>
  <c r="L8" i="198"/>
  <c r="BE7" i="198"/>
  <c r="BE6" i="198"/>
  <c r="E7" i="197"/>
  <c r="E8" i="197"/>
  <c r="H11" i="190"/>
  <c r="H10" i="190"/>
  <c r="BJ31" i="198" l="1"/>
  <c r="AT31" i="198"/>
  <c r="N31" i="198"/>
  <c r="AD31" i="198"/>
  <c r="BI26" i="198"/>
  <c r="BG10" i="198"/>
  <c r="AS26" i="198"/>
  <c r="AC26" i="198"/>
  <c r="M26" i="198"/>
  <c r="BE51" i="198"/>
  <c r="AV16" i="198" s="1"/>
  <c r="BH51" i="198"/>
  <c r="AV17" i="198"/>
  <c r="AI16" i="198"/>
  <c r="AI17" i="198" s="1"/>
  <c r="BB37" i="198"/>
  <c r="BB43" i="198"/>
  <c r="BB65" i="198"/>
  <c r="AI15" i="198"/>
  <c r="AL15" i="198"/>
  <c r="AL17" i="198" s="1"/>
  <c r="AX73" i="181"/>
  <c r="AW73" i="181"/>
  <c r="AV73" i="181"/>
  <c r="AU73" i="181"/>
  <c r="AT73" i="181"/>
  <c r="AS73" i="181"/>
  <c r="AR73" i="181"/>
  <c r="AQ73" i="181"/>
  <c r="AP73" i="181"/>
  <c r="AO73" i="181"/>
  <c r="AN73" i="181"/>
  <c r="AM73" i="181"/>
  <c r="AL73" i="181"/>
  <c r="AK73" i="181"/>
  <c r="AJ73" i="181"/>
  <c r="AI73" i="181"/>
  <c r="AH73" i="181"/>
  <c r="AG73" i="181"/>
  <c r="AF73" i="181"/>
  <c r="AE73" i="181"/>
  <c r="AD73" i="181"/>
  <c r="AC73" i="181"/>
  <c r="AB73" i="181"/>
  <c r="AA73" i="181"/>
  <c r="Z73" i="181"/>
  <c r="Y73" i="181"/>
  <c r="X73" i="181"/>
  <c r="W73" i="181"/>
  <c r="AY72" i="181"/>
  <c r="BB72" i="181" s="1"/>
  <c r="AY71" i="181"/>
  <c r="BB71" i="181" s="1"/>
  <c r="BB70" i="181"/>
  <c r="AY70" i="181"/>
  <c r="AY69" i="181"/>
  <c r="BB69" i="181" s="1"/>
  <c r="AY68" i="181"/>
  <c r="BB68" i="181" s="1"/>
  <c r="AY67" i="181"/>
  <c r="BB67" i="181" s="1"/>
  <c r="AY66" i="181"/>
  <c r="BB66" i="181" s="1"/>
  <c r="AY65" i="181"/>
  <c r="AY73" i="181" s="1"/>
  <c r="AX59" i="181"/>
  <c r="AW59" i="181"/>
  <c r="AV59" i="181"/>
  <c r="AU59" i="181"/>
  <c r="AT59" i="181"/>
  <c r="AS59" i="181"/>
  <c r="AR59" i="181"/>
  <c r="AQ59" i="181"/>
  <c r="AP59" i="181"/>
  <c r="AO59" i="181"/>
  <c r="AN59" i="181"/>
  <c r="AM59" i="181"/>
  <c r="AL59" i="181"/>
  <c r="AK59" i="181"/>
  <c r="AJ59" i="181"/>
  <c r="AI59" i="181"/>
  <c r="AH59" i="181"/>
  <c r="AG59" i="181"/>
  <c r="AF59" i="181"/>
  <c r="AE59" i="181"/>
  <c r="AD59" i="181"/>
  <c r="AC59" i="181"/>
  <c r="AB59" i="181"/>
  <c r="AA59" i="181"/>
  <c r="Z59" i="181"/>
  <c r="Y59" i="181"/>
  <c r="X59" i="181"/>
  <c r="W59" i="181"/>
  <c r="AX58" i="181"/>
  <c r="AW58" i="181"/>
  <c r="AV58" i="181"/>
  <c r="AU58" i="181"/>
  <c r="AT58" i="181"/>
  <c r="AS58" i="181"/>
  <c r="AR58" i="181"/>
  <c r="AQ58" i="181"/>
  <c r="AP58" i="181"/>
  <c r="AO58" i="181"/>
  <c r="AN58" i="181"/>
  <c r="AM58" i="181"/>
  <c r="AL58" i="181"/>
  <c r="AK58" i="181"/>
  <c r="AJ58" i="181"/>
  <c r="AI58" i="181"/>
  <c r="AH58" i="181"/>
  <c r="AG58" i="181"/>
  <c r="AF58" i="181"/>
  <c r="AE58" i="181"/>
  <c r="AD58" i="181"/>
  <c r="AC58" i="181"/>
  <c r="AB58" i="181"/>
  <c r="AA58" i="181"/>
  <c r="Z58" i="181"/>
  <c r="Y58" i="181"/>
  <c r="X58" i="181"/>
  <c r="W58" i="181"/>
  <c r="BB57" i="181"/>
  <c r="AY57" i="181"/>
  <c r="BB56" i="181"/>
  <c r="AY56" i="181"/>
  <c r="BB55" i="181"/>
  <c r="AY55" i="181"/>
  <c r="BB54" i="181"/>
  <c r="AY54" i="181"/>
  <c r="AY53" i="181"/>
  <c r="BB53" i="181" s="1"/>
  <c r="AY52" i="181"/>
  <c r="BB52" i="181" s="1"/>
  <c r="BB51" i="181"/>
  <c r="AY51" i="181"/>
  <c r="BB50" i="181"/>
  <c r="AY50" i="181"/>
  <c r="BB49" i="181"/>
  <c r="AY49" i="181"/>
  <c r="AY48" i="181"/>
  <c r="BB48" i="181" s="1"/>
  <c r="AY47" i="181"/>
  <c r="BB47" i="181" s="1"/>
  <c r="BB46" i="181"/>
  <c r="AY46" i="181"/>
  <c r="BB45" i="181"/>
  <c r="AY45" i="181"/>
  <c r="BB44" i="181"/>
  <c r="AY44" i="181"/>
  <c r="AY43" i="181"/>
  <c r="BB43" i="181" s="1"/>
  <c r="AY42" i="181"/>
  <c r="BB42" i="181" s="1"/>
  <c r="BB41" i="181"/>
  <c r="AY41" i="181"/>
  <c r="BB40" i="181"/>
  <c r="AY40" i="181"/>
  <c r="BB39" i="181"/>
  <c r="AY39" i="181"/>
  <c r="BB38" i="181"/>
  <c r="AY38" i="181"/>
  <c r="AY59" i="181" s="1"/>
  <c r="AY37" i="181"/>
  <c r="AY58" i="181" s="1"/>
  <c r="AC26" i="181"/>
  <c r="M26" i="181"/>
  <c r="I26" i="181"/>
  <c r="AE16" i="181"/>
  <c r="AL16" i="181" s="1"/>
  <c r="AV15" i="181"/>
  <c r="BC15" i="181" s="1"/>
  <c r="AI15" i="181"/>
  <c r="AE15" i="181"/>
  <c r="AL15" i="181" s="1"/>
  <c r="L15" i="181"/>
  <c r="AE14" i="181"/>
  <c r="AL14" i="181" s="1"/>
  <c r="BE9" i="181"/>
  <c r="BA9" i="181"/>
  <c r="AW9" i="181"/>
  <c r="AS9" i="181"/>
  <c r="AO9" i="181"/>
  <c r="AK9" i="181"/>
  <c r="AG9" i="181"/>
  <c r="BE8" i="181"/>
  <c r="L8" i="181"/>
  <c r="BE7" i="181"/>
  <c r="BE6" i="181"/>
  <c r="I30" i="179"/>
  <c r="I32" i="179" s="1"/>
  <c r="I29" i="179"/>
  <c r="I25" i="179"/>
  <c r="I24" i="179"/>
  <c r="I17" i="179"/>
  <c r="I16" i="179"/>
  <c r="S9" i="178"/>
  <c r="AE9" i="178" s="1"/>
  <c r="G9" i="178"/>
  <c r="AE9" i="177"/>
  <c r="G9" i="177"/>
  <c r="H12" i="159"/>
  <c r="BC16" i="198" l="1"/>
  <c r="BC17" i="198" s="1"/>
  <c r="AZ16" i="198"/>
  <c r="AZ17" i="198" s="1"/>
  <c r="I26" i="198"/>
  <c r="AC27" i="198"/>
  <c r="Y27" i="198" s="1"/>
  <c r="M27" i="198"/>
  <c r="I27" i="198" s="1"/>
  <c r="BI27" i="198"/>
  <c r="BE27" i="198" s="1"/>
  <c r="AS27" i="198"/>
  <c r="AO27" i="198" s="1"/>
  <c r="Y26" i="198"/>
  <c r="AO26" i="198"/>
  <c r="BB73" i="198"/>
  <c r="BE65" i="198"/>
  <c r="BE73" i="198" s="1"/>
  <c r="BB58" i="198"/>
  <c r="BH43" i="198"/>
  <c r="BH58" i="198" s="1"/>
  <c r="BE43" i="198"/>
  <c r="BE58" i="198" s="1"/>
  <c r="BE26" i="198"/>
  <c r="BB59" i="198"/>
  <c r="BH43" i="181"/>
  <c r="BB58" i="181"/>
  <c r="BE43" i="181"/>
  <c r="BH51" i="181"/>
  <c r="AL17" i="181"/>
  <c r="AI16" i="181"/>
  <c r="BB37" i="181"/>
  <c r="BB59" i="181" s="1"/>
  <c r="BB65" i="181"/>
  <c r="Y26" i="181"/>
  <c r="AS26" i="181"/>
  <c r="BG10" i="181"/>
  <c r="AE17" i="181"/>
  <c r="BI26" i="181"/>
  <c r="AI14" i="181"/>
  <c r="AZ15" i="181"/>
  <c r="BE51" i="181"/>
  <c r="AV16" i="181" s="1"/>
  <c r="BR28" i="168"/>
  <c r="BO28" i="168"/>
  <c r="BO29" i="168"/>
  <c r="BL28" i="168"/>
  <c r="BI28" i="168"/>
  <c r="BF28" i="168"/>
  <c r="BC28" i="168"/>
  <c r="AZ28" i="168"/>
  <c r="AW28" i="168"/>
  <c r="AT28" i="168"/>
  <c r="AQ28" i="168"/>
  <c r="AQ29" i="168"/>
  <c r="AK28" i="168"/>
  <c r="AH28" i="168"/>
  <c r="AB28" i="168"/>
  <c r="Y28" i="168"/>
  <c r="S28" i="168"/>
  <c r="M28" i="168"/>
  <c r="BC29" i="168" s="1"/>
  <c r="BU27" i="168"/>
  <c r="BU26" i="168"/>
  <c r="BU25" i="168"/>
  <c r="BU24" i="168"/>
  <c r="BU23" i="168"/>
  <c r="BU22" i="168"/>
  <c r="BU21" i="168"/>
  <c r="BU20" i="168"/>
  <c r="BU19" i="168"/>
  <c r="BU18" i="168"/>
  <c r="BU17" i="168"/>
  <c r="BU16" i="168"/>
  <c r="BY5" i="168"/>
  <c r="AK10" i="157"/>
  <c r="AH13" i="157"/>
  <c r="AX15" i="157"/>
  <c r="BB16" i="157"/>
  <c r="AD16" i="157"/>
  <c r="E17" i="157"/>
  <c r="AT21" i="157"/>
  <c r="AT22" i="157"/>
  <c r="AT23" i="157"/>
  <c r="AT33" i="157"/>
  <c r="AT24" i="157"/>
  <c r="AT25" i="157"/>
  <c r="AT26" i="157"/>
  <c r="AT27" i="157"/>
  <c r="AT28" i="157"/>
  <c r="AT29" i="157"/>
  <c r="AT30" i="157"/>
  <c r="AT31" i="157"/>
  <c r="AT32" i="157"/>
  <c r="J33" i="157"/>
  <c r="Z34" i="157" s="1"/>
  <c r="P33" i="157"/>
  <c r="U33" i="157"/>
  <c r="Z33" i="157"/>
  <c r="AE33" i="157"/>
  <c r="AJ33" i="157"/>
  <c r="AO33" i="157"/>
  <c r="U45" i="157"/>
  <c r="AD49" i="157" s="1"/>
  <c r="AK10" i="156"/>
  <c r="AH13" i="156"/>
  <c r="AX15" i="156"/>
  <c r="AD16" i="156"/>
  <c r="BB16" i="156"/>
  <c r="E17" i="156"/>
  <c r="AT21" i="156"/>
  <c r="AT22" i="156"/>
  <c r="AT23" i="156"/>
  <c r="AT24" i="156"/>
  <c r="AT25" i="156"/>
  <c r="AT26" i="156"/>
  <c r="AT27" i="156"/>
  <c r="AT33" i="156"/>
  <c r="AT28" i="156"/>
  <c r="AT29" i="156"/>
  <c r="AT30" i="156"/>
  <c r="AT31" i="156"/>
  <c r="AT32" i="156"/>
  <c r="J33" i="156"/>
  <c r="Z34" i="156" s="1"/>
  <c r="P33" i="156"/>
  <c r="P34" i="156"/>
  <c r="U33" i="156"/>
  <c r="Z33" i="156"/>
  <c r="AE33" i="156"/>
  <c r="AJ33" i="156"/>
  <c r="AO33" i="156"/>
  <c r="U45" i="156"/>
  <c r="AD49" i="156" s="1"/>
  <c r="E21" i="155" a="1"/>
  <c r="E21" i="155"/>
  <c r="I26" i="155"/>
  <c r="J26" i="155"/>
  <c r="I27" i="155"/>
  <c r="I31" i="155"/>
  <c r="I32" i="155"/>
  <c r="J31" i="155"/>
  <c r="I36" i="155"/>
  <c r="I37" i="155"/>
  <c r="J36" i="155"/>
  <c r="I41" i="155"/>
  <c r="J41" i="155"/>
  <c r="I42" i="155"/>
  <c r="S28" i="154"/>
  <c r="AE25" i="154"/>
  <c r="S13" i="154" s="1"/>
  <c r="S12" i="154"/>
  <c r="S28" i="153"/>
  <c r="AE25" i="153"/>
  <c r="S13" i="153" s="1"/>
  <c r="S12" i="153"/>
  <c r="S18" i="152"/>
  <c r="S13" i="152"/>
  <c r="S12" i="152"/>
  <c r="AF32" i="130"/>
  <c r="AB14" i="130"/>
  <c r="X14" i="130"/>
  <c r="BI28" i="198" l="1"/>
  <c r="BE28" i="198" s="1"/>
  <c r="BE29" i="198" s="1"/>
  <c r="AS28" i="198"/>
  <c r="AC28" i="198"/>
  <c r="M28" i="198"/>
  <c r="BQ14" i="198"/>
  <c r="AI17" i="181"/>
  <c r="AC27" i="181" s="1"/>
  <c r="AV14" i="181"/>
  <c r="BE58" i="181"/>
  <c r="BC16" i="181"/>
  <c r="AZ16" i="181"/>
  <c r="M27" i="181"/>
  <c r="BI27" i="181"/>
  <c r="BE27" i="181" s="1"/>
  <c r="AS27" i="181"/>
  <c r="AO27" i="181" s="1"/>
  <c r="BH58" i="181"/>
  <c r="BE26" i="181"/>
  <c r="BB73" i="181"/>
  <c r="BE65" i="181"/>
  <c r="BE73" i="181" s="1"/>
  <c r="AO26" i="181"/>
  <c r="Y29" i="168"/>
  <c r="BF29" i="168"/>
  <c r="AB29" i="168"/>
  <c r="BL29" i="168"/>
  <c r="AK29" i="168"/>
  <c r="AK30" i="168" s="1"/>
  <c r="BI29" i="168"/>
  <c r="BC30" i="168"/>
  <c r="AW29" i="168"/>
  <c r="S29" i="168"/>
  <c r="S30" i="168" s="1"/>
  <c r="AT29" i="168"/>
  <c r="AZ29" i="168"/>
  <c r="AH29" i="168"/>
  <c r="BR29" i="168"/>
  <c r="BU28" i="168"/>
  <c r="P34" i="157"/>
  <c r="AE34" i="157"/>
  <c r="U34" i="157"/>
  <c r="AJ34" i="157"/>
  <c r="AO34" i="157"/>
  <c r="AE34" i="156"/>
  <c r="AO34" i="156"/>
  <c r="U34" i="156"/>
  <c r="AJ34" i="156"/>
  <c r="I28" i="198" l="1"/>
  <c r="I29" i="198" s="1"/>
  <c r="M29" i="198"/>
  <c r="Y28" i="198"/>
  <c r="Y29" i="198" s="1"/>
  <c r="AC29" i="198"/>
  <c r="AO28" i="198"/>
  <c r="AO29" i="198" s="1"/>
  <c r="AS29" i="198"/>
  <c r="BI29" i="198"/>
  <c r="BQ15" i="198"/>
  <c r="BM14" i="198"/>
  <c r="BM15" i="198" s="1"/>
  <c r="Y27" i="181"/>
  <c r="I27" i="181"/>
  <c r="BI28" i="181"/>
  <c r="M28" i="181"/>
  <c r="I28" i="181" s="1"/>
  <c r="BQ14" i="181"/>
  <c r="AZ14" i="181"/>
  <c r="AZ17" i="181" s="1"/>
  <c r="AS28" i="181" s="1"/>
  <c r="BC14" i="181"/>
  <c r="BC17" i="181" s="1"/>
  <c r="AV17" i="181"/>
  <c r="BL30" i="168"/>
  <c r="AB30" i="168"/>
  <c r="AT30" i="168"/>
  <c r="BU29" i="168"/>
  <c r="BY32" i="168" s="1"/>
  <c r="AT34" i="157"/>
  <c r="AX35" i="157" s="1"/>
  <c r="AT34" i="156"/>
  <c r="AX35" i="156" s="1"/>
  <c r="AO28" i="181" l="1"/>
  <c r="AO29" i="181" s="1"/>
  <c r="AT31" i="181" s="1"/>
  <c r="AS29" i="181"/>
  <c r="M29" i="181"/>
  <c r="I29" i="181"/>
  <c r="N31" i="181" s="1"/>
  <c r="BQ15" i="181"/>
  <c r="BM14" i="181"/>
  <c r="BM15" i="181" s="1"/>
  <c r="AC28" i="181"/>
  <c r="BE28" i="181"/>
  <c r="BE29" i="181" s="1"/>
  <c r="BJ31" i="181" s="1"/>
  <c r="BI29" i="181"/>
  <c r="Y28" i="181" l="1"/>
  <c r="Y29" i="181" s="1"/>
  <c r="AD31" i="181" s="1"/>
  <c r="AC29" i="1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1" authorId="0" shapeId="0" xr:uid="{70D66885-44DF-4247-9A48-B3F9BEBFA523}">
      <text>
        <r>
          <rPr>
            <b/>
            <sz val="9"/>
            <color indexed="81"/>
            <rFont val="ＭＳ Ｐゴシック"/>
            <family val="3"/>
            <charset val="128"/>
          </rPr>
          <t>該当する項目の
○を選択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1" authorId="0" shapeId="0" xr:uid="{A2FD8F85-752D-44E9-A943-4C96230B1ED0}">
      <text>
        <r>
          <rPr>
            <b/>
            <sz val="9"/>
            <color indexed="81"/>
            <rFont val="ＭＳ Ｐゴシック"/>
            <family val="3"/>
            <charset val="128"/>
          </rPr>
          <t>該当する項目の
○を選択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15" authorId="0" shapeId="0" xr:uid="{00000000-0006-0000-1100-000001000000}">
      <text>
        <r>
          <rPr>
            <b/>
            <sz val="9"/>
            <color indexed="10"/>
            <rFont val="ＭＳ ゴシック"/>
            <family val="3"/>
            <charset val="128"/>
          </rPr>
          <t>入居者の障害者支援区分を入
力してください。
また、プルダウンメニューから選
択することもできます。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<sst xmlns="http://schemas.openxmlformats.org/spreadsheetml/2006/main" count="2416" uniqueCount="991">
  <si>
    <t>職種</t>
    <rPh sb="0" eb="2">
      <t>ショクシュ</t>
    </rPh>
    <phoneticPr fontId="3"/>
  </si>
  <si>
    <t>氏名</t>
    <rPh sb="0" eb="2">
      <t>シメイ</t>
    </rPh>
    <phoneticPr fontId="3"/>
  </si>
  <si>
    <t>１</t>
    <phoneticPr fontId="3"/>
  </si>
  <si>
    <t>２</t>
    <phoneticPr fontId="3"/>
  </si>
  <si>
    <t>７</t>
    <phoneticPr fontId="3"/>
  </si>
  <si>
    <t>年</t>
    <rPh sb="0" eb="1">
      <t>ネン</t>
    </rPh>
    <phoneticPr fontId="3"/>
  </si>
  <si>
    <t>月</t>
    <rPh sb="0" eb="1">
      <t>ツキ</t>
    </rPh>
    <phoneticPr fontId="3"/>
  </si>
  <si>
    <t>日</t>
    <rPh sb="0" eb="1">
      <t>ニチ</t>
    </rPh>
    <phoneticPr fontId="3"/>
  </si>
  <si>
    <t>常勤</t>
    <rPh sb="0" eb="2">
      <t>ジョウキン</t>
    </rPh>
    <phoneticPr fontId="3"/>
  </si>
  <si>
    <t>非常勤</t>
    <rPh sb="0" eb="3">
      <t>ヒジョウキン</t>
    </rPh>
    <phoneticPr fontId="3"/>
  </si>
  <si>
    <t>計</t>
    <rPh sb="0" eb="1">
      <t>ケイ</t>
    </rPh>
    <phoneticPr fontId="3"/>
  </si>
  <si>
    <t>事業所番号</t>
    <rPh sb="0" eb="3">
      <t>ジギョウショ</t>
    </rPh>
    <rPh sb="3" eb="5">
      <t>バンゴウ</t>
    </rPh>
    <phoneticPr fontId="3"/>
  </si>
  <si>
    <t>サービス種類</t>
    <rPh sb="4" eb="6">
      <t>シュルイ</t>
    </rPh>
    <phoneticPr fontId="3"/>
  </si>
  <si>
    <t>事業所名称</t>
    <rPh sb="0" eb="3">
      <t>ジギョウショ</t>
    </rPh>
    <rPh sb="3" eb="5">
      <t>メイショウ</t>
    </rPh>
    <phoneticPr fontId="3"/>
  </si>
  <si>
    <t>　</t>
  </si>
  <si>
    <t>事業所の名称</t>
    <rPh sb="0" eb="3">
      <t>ジギョウショ</t>
    </rPh>
    <rPh sb="4" eb="6">
      <t>メイショウ</t>
    </rPh>
    <phoneticPr fontId="3"/>
  </si>
  <si>
    <t>人</t>
    <rPh sb="0" eb="1">
      <t>ヒト</t>
    </rPh>
    <phoneticPr fontId="3"/>
  </si>
  <si>
    <t>合計</t>
    <rPh sb="0" eb="2">
      <t>ゴウケイ</t>
    </rPh>
    <phoneticPr fontId="3"/>
  </si>
  <si>
    <t>人</t>
    <rPh sb="0" eb="1">
      <t>ニン</t>
    </rPh>
    <phoneticPr fontId="3"/>
  </si>
  <si>
    <t>－</t>
    <phoneticPr fontId="3"/>
  </si>
  <si>
    <t>利用者氏名</t>
    <rPh sb="0" eb="3">
      <t>リヨウシャ</t>
    </rPh>
    <rPh sb="3" eb="5">
      <t>シメイ</t>
    </rPh>
    <phoneticPr fontId="3"/>
  </si>
  <si>
    <t>・</t>
    <phoneticPr fontId="3"/>
  </si>
  <si>
    <t>備考</t>
    <rPh sb="0" eb="2">
      <t>ビコウ</t>
    </rPh>
    <phoneticPr fontId="3"/>
  </si>
  <si>
    <t>事業所・施設の名称</t>
    <rPh sb="0" eb="3">
      <t>ジギョウショ</t>
    </rPh>
    <rPh sb="4" eb="6">
      <t>シセツ</t>
    </rPh>
    <rPh sb="7" eb="9">
      <t>メイショウ</t>
    </rPh>
    <phoneticPr fontId="3"/>
  </si>
  <si>
    <t>事業所・施設名</t>
    <rPh sb="4" eb="6">
      <t>シセツ</t>
    </rPh>
    <rPh sb="6" eb="7">
      <t>ナ</t>
    </rPh>
    <phoneticPr fontId="3"/>
  </si>
  <si>
    <t>所在地</t>
    <rPh sb="0" eb="1">
      <t>トコロ</t>
    </rPh>
    <rPh sb="1" eb="2">
      <t>ザイ</t>
    </rPh>
    <rPh sb="2" eb="3">
      <t>チ</t>
    </rPh>
    <phoneticPr fontId="3"/>
  </si>
  <si>
    <t>定員</t>
    <rPh sb="0" eb="1">
      <t>サダム</t>
    </rPh>
    <rPh sb="1" eb="2">
      <t>イン</t>
    </rPh>
    <phoneticPr fontId="3"/>
  </si>
  <si>
    <t>大規模住居減算の該当の有無</t>
    <rPh sb="0" eb="3">
      <t>ダイキボ</t>
    </rPh>
    <rPh sb="3" eb="5">
      <t>ジュウキョ</t>
    </rPh>
    <rPh sb="5" eb="7">
      <t>ゲンサン</t>
    </rPh>
    <rPh sb="8" eb="10">
      <t>ガイトウ</t>
    </rPh>
    <rPh sb="11" eb="13">
      <t>ウム</t>
    </rPh>
    <phoneticPr fontId="3"/>
  </si>
  <si>
    <t>合　　　　　　　　　　計</t>
    <rPh sb="0" eb="1">
      <t>ゴウ</t>
    </rPh>
    <rPh sb="11" eb="12">
      <t>ケイ</t>
    </rPh>
    <phoneticPr fontId="3"/>
  </si>
  <si>
    <t>夜間支援体制</t>
    <rPh sb="0" eb="2">
      <t>ヤカン</t>
    </rPh>
    <rPh sb="2" eb="4">
      <t>シエン</t>
    </rPh>
    <rPh sb="4" eb="6">
      <t>タイセイ</t>
    </rPh>
    <phoneticPr fontId="3"/>
  </si>
  <si>
    <t>利用者氏名</t>
    <rPh sb="0" eb="3">
      <t>リヨウシャ</t>
    </rPh>
    <rPh sb="3" eb="4">
      <t>シ</t>
    </rPh>
    <rPh sb="4" eb="5">
      <t>メイ</t>
    </rPh>
    <phoneticPr fontId="3"/>
  </si>
  <si>
    <t>重度障害者等包括支援対象の有無</t>
    <rPh sb="0" eb="2">
      <t>ジュウド</t>
    </rPh>
    <rPh sb="5" eb="6">
      <t>トウ</t>
    </rPh>
    <rPh sb="6" eb="8">
      <t>ホウカツ</t>
    </rPh>
    <rPh sb="8" eb="10">
      <t>シエン</t>
    </rPh>
    <rPh sb="10" eb="12">
      <t>タイショウ</t>
    </rPh>
    <rPh sb="13" eb="15">
      <t>ウム</t>
    </rPh>
    <phoneticPr fontId="3"/>
  </si>
  <si>
    <t>夜間支援
体制の内容</t>
    <rPh sb="0" eb="2">
      <t>ヤカン</t>
    </rPh>
    <rPh sb="2" eb="4">
      <t>シエン</t>
    </rPh>
    <rPh sb="5" eb="7">
      <t>タイセイ</t>
    </rPh>
    <rPh sb="8" eb="10">
      <t>ナイヨウ</t>
    </rPh>
    <phoneticPr fontId="3"/>
  </si>
  <si>
    <t>区分</t>
    <rPh sb="0" eb="2">
      <t>クブン</t>
    </rPh>
    <phoneticPr fontId="3"/>
  </si>
  <si>
    <t>氏　名</t>
    <rPh sb="0" eb="1">
      <t>シ</t>
    </rPh>
    <rPh sb="2" eb="3">
      <t>メイ</t>
    </rPh>
    <phoneticPr fontId="3"/>
  </si>
  <si>
    <t>准看護師</t>
    <rPh sb="0" eb="4">
      <t>ジュンカンゴシ</t>
    </rPh>
    <phoneticPr fontId="3"/>
  </si>
  <si>
    <t>看護師</t>
    <rPh sb="0" eb="3">
      <t>カンゴシ</t>
    </rPh>
    <phoneticPr fontId="3"/>
  </si>
  <si>
    <t>保健師</t>
    <rPh sb="0" eb="3">
      <t>ホケンシ</t>
    </rPh>
    <phoneticPr fontId="3"/>
  </si>
  <si>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3"/>
  </si>
  <si>
    <t>氏　　名</t>
    <rPh sb="0" eb="1">
      <t>シ</t>
    </rPh>
    <rPh sb="3" eb="4">
      <t>メイ</t>
    </rPh>
    <phoneticPr fontId="3"/>
  </si>
  <si>
    <t>雇用されている事業所名</t>
    <phoneticPr fontId="3"/>
  </si>
  <si>
    <t>地域生活移行個別支援特別加算に係る届出書</t>
    <rPh sb="0" eb="2">
      <t>チイキ</t>
    </rPh>
    <rPh sb="2" eb="4">
      <t>セイカツ</t>
    </rPh>
    <rPh sb="4" eb="6">
      <t>イコウ</t>
    </rPh>
    <rPh sb="6" eb="8">
      <t>コベツ</t>
    </rPh>
    <rPh sb="8" eb="10">
      <t>シエン</t>
    </rPh>
    <rPh sb="10" eb="12">
      <t>トクベツ</t>
    </rPh>
    <rPh sb="12" eb="14">
      <t>カサン</t>
    </rPh>
    <rPh sb="15" eb="16">
      <t>カカ</t>
    </rPh>
    <rPh sb="17" eb="20">
      <t>トドケデショ</t>
    </rPh>
    <phoneticPr fontId="3"/>
  </si>
  <si>
    <t>　　　</t>
    <phoneticPr fontId="3"/>
  </si>
  <si>
    <t>事業所の種別</t>
    <rPh sb="0" eb="3">
      <t>ジギョウショ</t>
    </rPh>
    <rPh sb="4" eb="6">
      <t>シュベツ</t>
    </rPh>
    <phoneticPr fontId="3"/>
  </si>
  <si>
    <t>配置職員</t>
    <rPh sb="0" eb="2">
      <t>ハイチ</t>
    </rPh>
    <rPh sb="2" eb="4">
      <t>ショクイン</t>
    </rPh>
    <phoneticPr fontId="3"/>
  </si>
  <si>
    <t>資　格</t>
    <rPh sb="0" eb="1">
      <t>シ</t>
    </rPh>
    <rPh sb="2" eb="3">
      <t>カク</t>
    </rPh>
    <phoneticPr fontId="3"/>
  </si>
  <si>
    <t>社会福祉士</t>
    <rPh sb="0" eb="2">
      <t>シャカイ</t>
    </rPh>
    <rPh sb="2" eb="4">
      <t>フクシ</t>
    </rPh>
    <rPh sb="4" eb="5">
      <t>シ</t>
    </rPh>
    <phoneticPr fontId="3"/>
  </si>
  <si>
    <t>精神保健福祉士</t>
    <rPh sb="0" eb="2">
      <t>セイシン</t>
    </rPh>
    <rPh sb="2" eb="4">
      <t>ホケン</t>
    </rPh>
    <rPh sb="4" eb="7">
      <t>フクシシ</t>
    </rPh>
    <phoneticPr fontId="3"/>
  </si>
  <si>
    <t>（障害者支援施設のみ）
精神科を担当する医師による定期的な指導</t>
    <rPh sb="1" eb="3">
      <t>ショウガイ</t>
    </rPh>
    <rPh sb="3" eb="4">
      <t>シャ</t>
    </rPh>
    <rPh sb="4" eb="6">
      <t>シエン</t>
    </rPh>
    <rPh sb="6" eb="8">
      <t>シセツ</t>
    </rPh>
    <rPh sb="12" eb="14">
      <t>セイシン</t>
    </rPh>
    <rPh sb="14" eb="15">
      <t>カ</t>
    </rPh>
    <rPh sb="16" eb="18">
      <t>タントウ</t>
    </rPh>
    <rPh sb="20" eb="22">
      <t>イシ</t>
    </rPh>
    <rPh sb="25" eb="28">
      <t>テイキテキ</t>
    </rPh>
    <rPh sb="29" eb="31">
      <t>シドウ</t>
    </rPh>
    <phoneticPr fontId="3"/>
  </si>
  <si>
    <t>担当医師</t>
    <rPh sb="0" eb="2">
      <t>タントウ</t>
    </rPh>
    <rPh sb="2" eb="4">
      <t>イシ</t>
    </rPh>
    <phoneticPr fontId="3"/>
  </si>
  <si>
    <t>所属</t>
    <rPh sb="0" eb="2">
      <t>ショゾク</t>
    </rPh>
    <phoneticPr fontId="3"/>
  </si>
  <si>
    <t>一月の指導回数</t>
    <rPh sb="0" eb="2">
      <t>ヒトツキ</t>
    </rPh>
    <rPh sb="3" eb="5">
      <t>シドウ</t>
    </rPh>
    <rPh sb="5" eb="7">
      <t>カイスウ</t>
    </rPh>
    <phoneticPr fontId="3"/>
  </si>
  <si>
    <t>回</t>
    <rPh sb="0" eb="1">
      <t>カイ</t>
    </rPh>
    <phoneticPr fontId="3"/>
  </si>
  <si>
    <t>（２回以上）</t>
    <rPh sb="2" eb="3">
      <t>カイ</t>
    </rPh>
    <rPh sb="3" eb="5">
      <t>イジョウ</t>
    </rPh>
    <phoneticPr fontId="3"/>
  </si>
  <si>
    <t>実施年月日</t>
    <rPh sb="0" eb="2">
      <t>ジッシ</t>
    </rPh>
    <rPh sb="2" eb="5">
      <t>ネンガッピ</t>
    </rPh>
    <phoneticPr fontId="3"/>
  </si>
  <si>
    <t>日</t>
    <rPh sb="0" eb="1">
      <t>ヒ</t>
    </rPh>
    <phoneticPr fontId="3"/>
  </si>
  <si>
    <t>参加人数</t>
    <rPh sb="0" eb="2">
      <t>サンカ</t>
    </rPh>
    <rPh sb="2" eb="4">
      <t>ニンズウ</t>
    </rPh>
    <phoneticPr fontId="3"/>
  </si>
  <si>
    <t>関係機関との協力体制（概要）</t>
    <rPh sb="0" eb="2">
      <t>カンケイ</t>
    </rPh>
    <rPh sb="2" eb="4">
      <t>キカン</t>
    </rPh>
    <rPh sb="6" eb="8">
      <t>キョウリョク</t>
    </rPh>
    <rPh sb="8" eb="10">
      <t>タイセイ</t>
    </rPh>
    <rPh sb="11" eb="13">
      <t>ガイヨウ</t>
    </rPh>
    <phoneticPr fontId="3"/>
  </si>
  <si>
    <t>　３　医師が嘱託による場合は嘱託契約書の写しを添付すること。</t>
    <rPh sb="3" eb="5">
      <t>イシ</t>
    </rPh>
    <rPh sb="6" eb="8">
      <t>ショクタク</t>
    </rPh>
    <rPh sb="11" eb="13">
      <t>バアイ</t>
    </rPh>
    <rPh sb="14" eb="16">
      <t>ショクタク</t>
    </rPh>
    <rPh sb="16" eb="19">
      <t>ケイヤクショ</t>
    </rPh>
    <rPh sb="20" eb="21">
      <t>ウツ</t>
    </rPh>
    <rPh sb="23" eb="25">
      <t>テンプ</t>
    </rPh>
    <phoneticPr fontId="3"/>
  </si>
  <si>
    <t>　４　配置職員や医師等、届出内容に変更が生じたときは速やかに届け出ること。</t>
    <rPh sb="3" eb="5">
      <t>ハイチ</t>
    </rPh>
    <rPh sb="5" eb="7">
      <t>ショクイン</t>
    </rPh>
    <rPh sb="8" eb="10">
      <t>イシ</t>
    </rPh>
    <rPh sb="10" eb="11">
      <t>トウ</t>
    </rPh>
    <rPh sb="12" eb="14">
      <t>トドケデ</t>
    </rPh>
    <rPh sb="14" eb="16">
      <t>ナイヨウ</t>
    </rPh>
    <rPh sb="17" eb="19">
      <t>ヘンコウ</t>
    </rPh>
    <rPh sb="20" eb="21">
      <t>ショウ</t>
    </rPh>
    <rPh sb="26" eb="27">
      <t>スミ</t>
    </rPh>
    <rPh sb="30" eb="31">
      <t>トド</t>
    </rPh>
    <rPh sb="32" eb="33">
      <t>デ</t>
    </rPh>
    <phoneticPr fontId="3"/>
  </si>
  <si>
    <t>　５　加算を算定できなくなったときは、介護給付費及び訓練等給付費の額の算定に係る体制等に関する
　　　届出を行うこと。</t>
    <rPh sb="3" eb="5">
      <t>カサン</t>
    </rPh>
    <rPh sb="6" eb="8">
      <t>サンテイ</t>
    </rPh>
    <rPh sb="19" eb="21">
      <t>カイゴ</t>
    </rPh>
    <rPh sb="21" eb="23">
      <t>キュウフ</t>
    </rPh>
    <rPh sb="23" eb="24">
      <t>ヒ</t>
    </rPh>
    <rPh sb="24" eb="25">
      <t>オヨ</t>
    </rPh>
    <rPh sb="26" eb="28">
      <t>クンレン</t>
    </rPh>
    <rPh sb="28" eb="29">
      <t>トウ</t>
    </rPh>
    <rPh sb="29" eb="31">
      <t>キュウフ</t>
    </rPh>
    <rPh sb="31" eb="32">
      <t>ヒ</t>
    </rPh>
    <rPh sb="33" eb="34">
      <t>ガク</t>
    </rPh>
    <rPh sb="35" eb="37">
      <t>サンテイ</t>
    </rPh>
    <rPh sb="38" eb="39">
      <t>カカ</t>
    </rPh>
    <rPh sb="40" eb="42">
      <t>タイセイ</t>
    </rPh>
    <rPh sb="42" eb="43">
      <t>トウ</t>
    </rPh>
    <rPh sb="44" eb="45">
      <t>カン</t>
    </rPh>
    <rPh sb="51" eb="53">
      <t>トドケデ</t>
    </rPh>
    <rPh sb="54" eb="55">
      <t>オコナ</t>
    </rPh>
    <phoneticPr fontId="3"/>
  </si>
  <si>
    <t>様式名称</t>
    <rPh sb="0" eb="2">
      <t>ヨウシキ</t>
    </rPh>
    <rPh sb="2" eb="4">
      <t>メイショウ</t>
    </rPh>
    <phoneticPr fontId="3"/>
  </si>
  <si>
    <t>共同生活援助に係る体制</t>
    <phoneticPr fontId="3"/>
  </si>
  <si>
    <t>施設入所支援</t>
  </si>
  <si>
    <t>○</t>
  </si>
  <si>
    <t>共同生活援助に係る体制</t>
    <rPh sb="0" eb="2">
      <t>キョウドウ</t>
    </rPh>
    <rPh sb="2" eb="4">
      <t>セイカツ</t>
    </rPh>
    <rPh sb="4" eb="6">
      <t>エンジョ</t>
    </rPh>
    <rPh sb="7" eb="8">
      <t>カカ</t>
    </rPh>
    <rPh sb="9" eb="11">
      <t>タイセイ</t>
    </rPh>
    <phoneticPr fontId="3"/>
  </si>
  <si>
    <t>共同生活（サテライト型）住居の状況</t>
    <rPh sb="0" eb="2">
      <t>キョウドウ</t>
    </rPh>
    <rPh sb="2" eb="4">
      <t>セイカツ</t>
    </rPh>
    <rPh sb="10" eb="11">
      <t>ガタ</t>
    </rPh>
    <rPh sb="12" eb="14">
      <t>ジュウキョ</t>
    </rPh>
    <rPh sb="15" eb="17">
      <t>ジョウキョウ</t>
    </rPh>
    <phoneticPr fontId="3"/>
  </si>
  <si>
    <t>共同生活（サテライト型）住居の名称</t>
    <rPh sb="0" eb="2">
      <t>キョウドウ</t>
    </rPh>
    <rPh sb="2" eb="4">
      <t>セイカツ</t>
    </rPh>
    <rPh sb="12" eb="14">
      <t>ジュウキョ</t>
    </rPh>
    <rPh sb="15" eb="17">
      <t>メイショウ</t>
    </rPh>
    <phoneticPr fontId="3"/>
  </si>
  <si>
    <t>グループホーム対象者の状況</t>
    <rPh sb="7" eb="10">
      <t>タイショウシャ</t>
    </rPh>
    <rPh sb="11" eb="13">
      <t>ジョウキョウ</t>
    </rPh>
    <phoneticPr fontId="3"/>
  </si>
  <si>
    <t>共同生活
（サテライト型）住居の名称</t>
    <rPh sb="0" eb="2">
      <t>キョウドウ</t>
    </rPh>
    <rPh sb="2" eb="4">
      <t>セイカツ</t>
    </rPh>
    <rPh sb="11" eb="12">
      <t>ガタ</t>
    </rPh>
    <rPh sb="13" eb="15">
      <t>ジュウキョ</t>
    </rPh>
    <rPh sb="16" eb="17">
      <t>メイ</t>
    </rPh>
    <rPh sb="17" eb="18">
      <t>ショウ</t>
    </rPh>
    <phoneticPr fontId="3"/>
  </si>
  <si>
    <t>障害支援
区分</t>
    <phoneticPr fontId="3"/>
  </si>
  <si>
    <t>夜間支援等体制加算の有無</t>
    <rPh sb="4" eb="5">
      <t>ナド</t>
    </rPh>
    <rPh sb="7" eb="9">
      <t>カサン</t>
    </rPh>
    <rPh sb="10" eb="12">
      <t>ウム</t>
    </rPh>
    <phoneticPr fontId="3"/>
  </si>
  <si>
    <t>注　「夜間支援体制の内容」欄は、共同生活援助事業所において行われている夜間の支援の内容、人員配置、
　他の社会福祉施設等との連携の状況等具体的に記載してください。</t>
    <rPh sb="0" eb="1">
      <t>チュウ</t>
    </rPh>
    <rPh sb="3" eb="5">
      <t>ヤカン</t>
    </rPh>
    <rPh sb="5" eb="7">
      <t>シエン</t>
    </rPh>
    <rPh sb="7" eb="9">
      <t>タイセイ</t>
    </rPh>
    <rPh sb="10" eb="12">
      <t>ナイヨウ</t>
    </rPh>
    <rPh sb="13" eb="14">
      <t>ラン</t>
    </rPh>
    <rPh sb="16" eb="18">
      <t>キョウドウ</t>
    </rPh>
    <rPh sb="18" eb="20">
      <t>セイカツ</t>
    </rPh>
    <rPh sb="20" eb="22">
      <t>エンジョ</t>
    </rPh>
    <rPh sb="22" eb="25">
      <t>ジギョウショ</t>
    </rPh>
    <rPh sb="29" eb="30">
      <t>オコナ</t>
    </rPh>
    <rPh sb="35" eb="37">
      <t>ヤカン</t>
    </rPh>
    <rPh sb="38" eb="40">
      <t>シエン</t>
    </rPh>
    <rPh sb="41" eb="43">
      <t>ナイヨウ</t>
    </rPh>
    <rPh sb="44" eb="46">
      <t>ジンイン</t>
    </rPh>
    <rPh sb="46" eb="47">
      <t>クバ</t>
    </rPh>
    <rPh sb="47" eb="48">
      <t>オキ</t>
    </rPh>
    <rPh sb="51" eb="52">
      <t>タ</t>
    </rPh>
    <rPh sb="53" eb="55">
      <t>シャカイ</t>
    </rPh>
    <rPh sb="55" eb="57">
      <t>フクシ</t>
    </rPh>
    <rPh sb="57" eb="59">
      <t>シセツ</t>
    </rPh>
    <rPh sb="59" eb="60">
      <t>トウ</t>
    </rPh>
    <rPh sb="62" eb="64">
      <t>レンケイ</t>
    </rPh>
    <rPh sb="65" eb="67">
      <t>ジョウキョウ</t>
    </rPh>
    <rPh sb="67" eb="68">
      <t>トウ</t>
    </rPh>
    <rPh sb="68" eb="71">
      <t>グタイテキ</t>
    </rPh>
    <rPh sb="72" eb="74">
      <t>キサイ</t>
    </rPh>
    <phoneticPr fontId="3"/>
  </si>
  <si>
    <t>対象となる加算（事業）</t>
    <rPh sb="0" eb="2">
      <t>タイショウ</t>
    </rPh>
    <rPh sb="5" eb="7">
      <t>カサン</t>
    </rPh>
    <rPh sb="8" eb="10">
      <t>ジギョウ</t>
    </rPh>
    <phoneticPr fontId="3"/>
  </si>
  <si>
    <t>介給別紙NO.</t>
    <rPh sb="0" eb="1">
      <t>カイ</t>
    </rPh>
    <rPh sb="1" eb="2">
      <t>キュウ</t>
    </rPh>
    <rPh sb="2" eb="4">
      <t>ベッシ</t>
    </rPh>
    <phoneticPr fontId="3"/>
  </si>
  <si>
    <r>
      <t>加算にかかわらず必要（</t>
    </r>
    <r>
      <rPr>
        <b/>
        <sz val="10"/>
        <rFont val="ＭＳ Ｐゴシック"/>
        <family val="3"/>
        <charset val="128"/>
      </rPr>
      <t>共同生活援助</t>
    </r>
    <r>
      <rPr>
        <sz val="10"/>
        <rFont val="ＭＳ Ｐゴシック"/>
        <family val="3"/>
        <charset val="128"/>
      </rPr>
      <t>）</t>
    </r>
    <rPh sb="0" eb="2">
      <t>カサン</t>
    </rPh>
    <rPh sb="8" eb="10">
      <t>ヒツヨウ</t>
    </rPh>
    <rPh sb="11" eb="13">
      <t>キョウドウ</t>
    </rPh>
    <rPh sb="13" eb="15">
      <t>セイカツ</t>
    </rPh>
    <rPh sb="15" eb="17">
      <t>エンジョ</t>
    </rPh>
    <phoneticPr fontId="3"/>
  </si>
  <si>
    <t>地域生活移行個別支援特別加算に係る届出書</t>
    <phoneticPr fontId="3"/>
  </si>
  <si>
    <t>事業所番号</t>
    <rPh sb="3" eb="4">
      <t>バン</t>
    </rPh>
    <rPh sb="4" eb="5">
      <t>ゴウ</t>
    </rPh>
    <phoneticPr fontId="3"/>
  </si>
  <si>
    <t>事業所名</t>
    <phoneticPr fontId="3"/>
  </si>
  <si>
    <t>夜間支援等体制加算（Ⅰ）・（Ⅱ）</t>
    <rPh sb="0" eb="2">
      <t>ヤカン</t>
    </rPh>
    <rPh sb="2" eb="4">
      <t>シエン</t>
    </rPh>
    <rPh sb="4" eb="5">
      <t>トウ</t>
    </rPh>
    <rPh sb="5" eb="7">
      <t>タイセイ</t>
    </rPh>
    <rPh sb="7" eb="9">
      <t>カサン</t>
    </rPh>
    <phoneticPr fontId="3"/>
  </si>
  <si>
    <t>夜間支援体制の確保が必要な理由</t>
    <phoneticPr fontId="3"/>
  </si>
  <si>
    <t>夜間支援の対象者数及び夜間支援従事者の配置状況</t>
    <rPh sb="11" eb="13">
      <t>ヤカン</t>
    </rPh>
    <rPh sb="13" eb="15">
      <t>シエン</t>
    </rPh>
    <rPh sb="15" eb="18">
      <t>ジュウジシャ</t>
    </rPh>
    <rPh sb="19" eb="21">
      <t>ハイチ</t>
    </rPh>
    <rPh sb="21" eb="23">
      <t>ジョウキョウ</t>
    </rPh>
    <phoneticPr fontId="3"/>
  </si>
  <si>
    <t>共同生活住居名</t>
    <phoneticPr fontId="3"/>
  </si>
  <si>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3"/>
  </si>
  <si>
    <t>夜間支援従事者②</t>
    <phoneticPr fontId="3"/>
  </si>
  <si>
    <t>夜間支援従事者③</t>
    <phoneticPr fontId="3"/>
  </si>
  <si>
    <t>夜間支援従事者①</t>
    <phoneticPr fontId="3"/>
  </si>
  <si>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3"/>
  </si>
  <si>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3"/>
  </si>
  <si>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3"/>
  </si>
  <si>
    <t>夜間支援等体制加算（Ⅲ）</t>
    <rPh sb="4" eb="5">
      <t>トウ</t>
    </rPh>
    <phoneticPr fontId="3"/>
  </si>
  <si>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3"/>
  </si>
  <si>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3"/>
  </si>
  <si>
    <t>宿直</t>
    <rPh sb="0" eb="2">
      <t>シュクチョク</t>
    </rPh>
    <phoneticPr fontId="3"/>
  </si>
  <si>
    <t>夜勤</t>
    <rPh sb="0" eb="2">
      <t>ヤキン</t>
    </rPh>
    <phoneticPr fontId="3"/>
  </si>
  <si>
    <t>22:00～6:00</t>
    <phoneticPr fontId="3"/>
  </si>
  <si>
    <t>看護師の配置状況（事業所の職員として看護師を確保している場合）</t>
    <phoneticPr fontId="3"/>
  </si>
  <si>
    <t>配置する看護師の数（人）</t>
    <rPh sb="4" eb="7">
      <t>カンゴシ</t>
    </rPh>
    <rPh sb="8" eb="9">
      <t>カズ</t>
    </rPh>
    <rPh sb="10" eb="11">
      <t>ニン</t>
    </rPh>
    <phoneticPr fontId="3"/>
  </si>
  <si>
    <t>他事業所との併任</t>
    <phoneticPr fontId="3"/>
  </si>
  <si>
    <t>有　　・　　無</t>
    <rPh sb="0" eb="1">
      <t>ア</t>
    </rPh>
    <rPh sb="6" eb="7">
      <t>ナ</t>
    </rPh>
    <phoneticPr fontId="3"/>
  </si>
  <si>
    <t>訪問看護ステーション等との提携状況（訪問看護ステーション等との連携により看護師を確保している場合）</t>
    <rPh sb="10" eb="11">
      <t>トウ</t>
    </rPh>
    <rPh sb="28" eb="29">
      <t>トウ</t>
    </rPh>
    <phoneticPr fontId="3"/>
  </si>
  <si>
    <t>訪問看護ステーション等の名称</t>
    <rPh sb="10" eb="11">
      <t>トウ</t>
    </rPh>
    <phoneticPr fontId="3"/>
  </si>
  <si>
    <t>訪問看護ステーション等の所在地</t>
    <rPh sb="10" eb="11">
      <t>トウ</t>
    </rPh>
    <phoneticPr fontId="3"/>
  </si>
  <si>
    <t>看護師の勤務状況</t>
    <rPh sb="0" eb="3">
      <t>カンゴシ</t>
    </rPh>
    <rPh sb="4" eb="6">
      <t>キンム</t>
    </rPh>
    <rPh sb="6" eb="8">
      <t>ジョウキョウ</t>
    </rPh>
    <phoneticPr fontId="3"/>
  </si>
  <si>
    <t>その他の体制の
整備状況</t>
    <rPh sb="2" eb="3">
      <t>タ</t>
    </rPh>
    <rPh sb="4" eb="6">
      <t>タイセイ</t>
    </rPh>
    <rPh sb="8" eb="10">
      <t>セイビ</t>
    </rPh>
    <rPh sb="10" eb="12">
      <t>ジョウキョウ</t>
    </rPh>
    <phoneticPr fontId="3"/>
  </si>
  <si>
    <t>看護師に２４時間常時連絡できる体制を整備している。</t>
    <phoneticPr fontId="3"/>
  </si>
  <si>
    <t>訪問看護ステーションＡ</t>
    <phoneticPr fontId="3"/>
  </si>
  <si>
    <t>毎週金曜日、10:00～12:00</t>
    <phoneticPr fontId="3"/>
  </si>
  <si>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3"/>
  </si>
  <si>
    <t>１　事業所の名称</t>
    <rPh sb="2" eb="5">
      <t>ジギョウショ</t>
    </rPh>
    <rPh sb="6" eb="8">
      <t>メイショウ</t>
    </rPh>
    <phoneticPr fontId="3"/>
  </si>
  <si>
    <t>※下記の図形をクリックしてスライドさせると○を付すことができます。</t>
    <rPh sb="1" eb="3">
      <t>カキ</t>
    </rPh>
    <rPh sb="4" eb="6">
      <t>ズケイ</t>
    </rPh>
    <rPh sb="23" eb="24">
      <t>フ</t>
    </rPh>
    <phoneticPr fontId="3"/>
  </si>
  <si>
    <t>①</t>
    <phoneticPr fontId="3"/>
  </si>
  <si>
    <t>②</t>
    <phoneticPr fontId="3"/>
  </si>
  <si>
    <t>①のうち社会福祉士等
の総数（常勤）</t>
    <rPh sb="4" eb="6">
      <t>シャカイ</t>
    </rPh>
    <rPh sb="6" eb="8">
      <t>フクシ</t>
    </rPh>
    <rPh sb="8" eb="9">
      <t>シ</t>
    </rPh>
    <rPh sb="9" eb="10">
      <t>トウ</t>
    </rPh>
    <rPh sb="12" eb="14">
      <t>ソウスウ</t>
    </rPh>
    <rPh sb="15" eb="17">
      <t>ジョウキン</t>
    </rPh>
    <phoneticPr fontId="3"/>
  </si>
  <si>
    <t>①のうち常勤の者の数</t>
    <rPh sb="4" eb="6">
      <t>ジョウキン</t>
    </rPh>
    <rPh sb="7" eb="8">
      <t>モノ</t>
    </rPh>
    <rPh sb="9" eb="10">
      <t>カズ</t>
    </rPh>
    <phoneticPr fontId="3"/>
  </si>
  <si>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3"/>
  </si>
  <si>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</si>
  <si>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　</t>
    <phoneticPr fontId="3"/>
  </si>
  <si>
    <t>職員配置</t>
    <rPh sb="0" eb="2">
      <t>ショクイン</t>
    </rPh>
    <rPh sb="2" eb="4">
      <t>ハイチ</t>
    </rPh>
    <phoneticPr fontId="3"/>
  </si>
  <si>
    <t>研修の受講状況</t>
    <rPh sb="0" eb="2">
      <t>ケンシュウ</t>
    </rPh>
    <rPh sb="3" eb="5">
      <t>ジュコウ</t>
    </rPh>
    <rPh sb="5" eb="7">
      <t>ジョウキョウ</t>
    </rPh>
    <phoneticPr fontId="3"/>
  </si>
  <si>
    <t>生活支援員の数</t>
    <rPh sb="0" eb="2">
      <t>セイカツ</t>
    </rPh>
    <rPh sb="2" eb="5">
      <t>シエンイン</t>
    </rPh>
    <rPh sb="6" eb="7">
      <t>カズ</t>
    </rPh>
    <phoneticPr fontId="3"/>
  </si>
  <si>
    <t>住居名</t>
    <rPh sb="0" eb="2">
      <t>ジュウキョ</t>
    </rPh>
    <rPh sb="2" eb="3">
      <t>メイ</t>
    </rPh>
    <phoneticPr fontId="3"/>
  </si>
  <si>
    <t>夜間支援等体制加算届出書</t>
    <rPh sb="4" eb="5">
      <t>トウ</t>
    </rPh>
    <rPh sb="5" eb="7">
      <t>タイセイ</t>
    </rPh>
    <rPh sb="7" eb="9">
      <t>カサン</t>
    </rPh>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</si>
  <si>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</si>
  <si>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令和</t>
    <rPh sb="0" eb="2">
      <t>レイワ</t>
    </rPh>
    <phoneticPr fontId="3"/>
  </si>
  <si>
    <t>重度化した場合の対応に係る指針を定め、入居の際に、入居者又はその家族等に対して、当該指針の内容を説明し、同意を得ている。</t>
    <phoneticPr fontId="3"/>
  </si>
  <si>
    <t>連絡先</t>
    <rPh sb="0" eb="3">
      <t>レンラクサキ</t>
    </rPh>
    <phoneticPr fontId="3"/>
  </si>
  <si>
    <t>電話番号</t>
    <rPh sb="0" eb="2">
      <t>デンワ</t>
    </rPh>
    <rPh sb="2" eb="4">
      <t>バンゴウ</t>
    </rPh>
    <phoneticPr fontId="3"/>
  </si>
  <si>
    <t>ＦＡＸ番号</t>
    <rPh sb="3" eb="5">
      <t>バンゴウ</t>
    </rPh>
    <phoneticPr fontId="3"/>
  </si>
  <si>
    <t>　　年　　月　　日</t>
    <rPh sb="2" eb="3">
      <t>ネン</t>
    </rPh>
    <rPh sb="5" eb="6">
      <t>ガツ</t>
    </rPh>
    <rPh sb="8" eb="9">
      <t>ニチ</t>
    </rPh>
    <phoneticPr fontId="3"/>
  </si>
  <si>
    <t xml:space="preserve">  　　年　　月　　日</t>
    <rPh sb="4" eb="5">
      <t>ネン</t>
    </rPh>
    <rPh sb="7" eb="8">
      <t>ガツ</t>
    </rPh>
    <rPh sb="10" eb="11">
      <t>ニチ</t>
    </rPh>
    <phoneticPr fontId="3"/>
  </si>
  <si>
    <t>事業所の所在地</t>
    <rPh sb="0" eb="3">
      <t>ジギョウショ</t>
    </rPh>
    <rPh sb="4" eb="7">
      <t>ショザイチ</t>
    </rPh>
    <phoneticPr fontId="3"/>
  </si>
  <si>
    <t>　　年　　月　　日</t>
    <phoneticPr fontId="3"/>
  </si>
  <si>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3"/>
  </si>
  <si>
    <t>担当者名</t>
    <rPh sb="0" eb="4">
      <t>タントウシャメイ</t>
    </rPh>
    <phoneticPr fontId="3"/>
  </si>
  <si>
    <t>夜間支援の対象者数（人）</t>
    <phoneticPr fontId="3"/>
  </si>
  <si>
    <t>当該住居で想定される夜間支援体制（夜勤・宿直）</t>
    <phoneticPr fontId="3"/>
  </si>
  <si>
    <r>
      <t xml:space="preserve">夜間支援従事者
</t>
    </r>
    <r>
      <rPr>
        <sz val="9"/>
        <color indexed="8"/>
        <rFont val="ＭＳ Ｐゴシック"/>
        <family val="3"/>
        <charset val="128"/>
      </rPr>
      <t>①</t>
    </r>
    <phoneticPr fontId="3"/>
  </si>
  <si>
    <r>
      <t xml:space="preserve">夜間支援従事者
</t>
    </r>
    <r>
      <rPr>
        <sz val="9"/>
        <color indexed="8"/>
        <rFont val="ＭＳ Ｐゴシック"/>
        <family val="3"/>
        <charset val="128"/>
      </rPr>
      <t>②</t>
    </r>
    <phoneticPr fontId="3"/>
  </si>
  <si>
    <t>夜間支援従事者
④</t>
    <phoneticPr fontId="3"/>
  </si>
  <si>
    <t>夜間支援従事者
⑤</t>
    <phoneticPr fontId="3"/>
  </si>
  <si>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3"/>
  </si>
  <si>
    <t>夜間支援従事者⑤</t>
    <phoneticPr fontId="3"/>
  </si>
  <si>
    <t>夜間支援従事者④</t>
    <phoneticPr fontId="3"/>
  </si>
  <si>
    <t>夜間支援等体制加算（Ⅳ）・（Ⅴ）・（Ⅵ）</t>
    <phoneticPr fontId="3"/>
  </si>
  <si>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3"/>
  </si>
  <si>
    <t>滞在時間</t>
    <rPh sb="0" eb="2">
      <t>タイザイ</t>
    </rPh>
    <rPh sb="2" eb="4">
      <t>ジカン</t>
    </rPh>
    <phoneticPr fontId="3"/>
  </si>
  <si>
    <t>滞在時間</t>
    <rPh sb="0" eb="4">
      <t>タイザイジカン</t>
    </rPh>
    <phoneticPr fontId="3"/>
  </si>
  <si>
    <t>夜間支援等体制加算の種類</t>
    <rPh sb="4" eb="5">
      <t>トウ</t>
    </rPh>
    <rPh sb="5" eb="7">
      <t>タイセイ</t>
    </rPh>
    <rPh sb="7" eb="9">
      <t>カサン</t>
    </rPh>
    <rPh sb="10" eb="12">
      <t>シュルイ</t>
    </rPh>
    <phoneticPr fontId="3"/>
  </si>
  <si>
    <t>夜間支援従事者⑥</t>
    <rPh sb="0" eb="7">
      <t>ヤカンシエンジュウジシャ</t>
    </rPh>
    <phoneticPr fontId="3"/>
  </si>
  <si>
    <t>夜間支援従事者⑦</t>
    <rPh sb="0" eb="7">
      <t>ヤカンシエンジュウジシャ</t>
    </rPh>
    <phoneticPr fontId="3"/>
  </si>
  <si>
    <t>夜間支援従事者が待機している場所</t>
    <rPh sb="0" eb="2">
      <t>ヤカン</t>
    </rPh>
    <rPh sb="2" eb="4">
      <t>シエン</t>
    </rPh>
    <rPh sb="4" eb="7">
      <t>ジュウジシャ</t>
    </rPh>
    <rPh sb="8" eb="10">
      <t>タイキ</t>
    </rPh>
    <rPh sb="14" eb="16">
      <t>バショ</t>
    </rPh>
    <phoneticPr fontId="3"/>
  </si>
  <si>
    <t>夜間支援従事者⑥</t>
    <rPh sb="0" eb="2">
      <t>ヤカン</t>
    </rPh>
    <rPh sb="2" eb="4">
      <t>シエン</t>
    </rPh>
    <rPh sb="4" eb="7">
      <t>ジュウジシャ</t>
    </rPh>
    <phoneticPr fontId="3"/>
  </si>
  <si>
    <t>夜間支援従事者⑦</t>
    <rPh sb="0" eb="2">
      <t>ヤカン</t>
    </rPh>
    <rPh sb="2" eb="4">
      <t>シエン</t>
    </rPh>
    <rPh sb="4" eb="7">
      <t>ジュウジシャ</t>
    </rPh>
    <phoneticPr fontId="3"/>
  </si>
  <si>
    <t>夜間支援体制を確保している夜間及び深夜の時間帯</t>
    <phoneticPr fontId="3"/>
  </si>
  <si>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3"/>
  </si>
  <si>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3"/>
  </si>
  <si>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3"/>
  </si>
  <si>
    <r>
      <t xml:space="preserve">夜間支援従事者
</t>
    </r>
    <r>
      <rPr>
        <sz val="9"/>
        <color indexed="8"/>
        <rFont val="ＭＳ Ｐゴシック"/>
        <family val="3"/>
        <charset val="128"/>
      </rPr>
      <t>③</t>
    </r>
    <phoneticPr fontId="3"/>
  </si>
  <si>
    <t>××××××</t>
    <phoneticPr fontId="3"/>
  </si>
  <si>
    <t>○○事業所</t>
    <phoneticPr fontId="3"/>
  </si>
  <si>
    <t>△△県□□市◇◇×－×－×</t>
    <phoneticPr fontId="3"/>
  </si>
  <si>
    <t>××－××××－××××</t>
    <phoneticPr fontId="3"/>
  </si>
  <si>
    <t>◎◎　◎◎</t>
    <phoneticPr fontId="3"/>
  </si>
  <si>
    <t>夜間の排せつ支援等を必要とする利用者が入居しているため。</t>
    <phoneticPr fontId="3"/>
  </si>
  <si>
    <t>Aホーム</t>
    <phoneticPr fontId="3"/>
  </si>
  <si>
    <t>Bホーム</t>
    <phoneticPr fontId="3"/>
  </si>
  <si>
    <t>Cホーム</t>
    <phoneticPr fontId="3"/>
  </si>
  <si>
    <t>Dホーム</t>
    <phoneticPr fontId="3"/>
  </si>
  <si>
    <t>Eホーム</t>
    <phoneticPr fontId="3"/>
  </si>
  <si>
    <t>徒歩10分</t>
    <phoneticPr fontId="3"/>
  </si>
  <si>
    <t>携帯電話</t>
    <phoneticPr fontId="3"/>
  </si>
  <si>
    <t>Fホーム</t>
    <phoneticPr fontId="3"/>
  </si>
  <si>
    <t>Gホーム</t>
    <phoneticPr fontId="3"/>
  </si>
  <si>
    <t>Hホーム</t>
    <phoneticPr fontId="3"/>
  </si>
  <si>
    <t>　警備会社（◆◆会社）と警備の委託契約を締結。（契約書の写しは別添のとおり。）</t>
    <phoneticPr fontId="3"/>
  </si>
  <si>
    <t>同左</t>
    <rPh sb="0" eb="1">
      <t>ドウ</t>
    </rPh>
    <rPh sb="1" eb="2">
      <t>ヒダリ</t>
    </rPh>
    <phoneticPr fontId="3"/>
  </si>
  <si>
    <t>　職員が携帯電話を身につけ、連絡体制を確保するとともに、緊急連絡先を住居内に掲示している。</t>
    <phoneticPr fontId="3"/>
  </si>
  <si>
    <t>夜勤（Ⅳ）</t>
    <rPh sb="0" eb="2">
      <t>ヤキン</t>
    </rPh>
    <phoneticPr fontId="3"/>
  </si>
  <si>
    <t>23:00～2:00</t>
    <phoneticPr fontId="3"/>
  </si>
  <si>
    <t>夜勤（Ⅴ）</t>
    <rPh sb="0" eb="2">
      <t>ヤキン</t>
    </rPh>
    <phoneticPr fontId="3"/>
  </si>
  <si>
    <t>異動区分</t>
    <rPh sb="0" eb="2">
      <t>イドウ</t>
    </rPh>
    <rPh sb="2" eb="4">
      <t>クブン</t>
    </rPh>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</si>
  <si>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</si>
  <si>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強度行動障害支援者養成研修
（基礎研修）</t>
    <phoneticPr fontId="3"/>
  </si>
  <si>
    <t>生活支援員の数</t>
    <phoneticPr fontId="3"/>
  </si>
  <si>
    <t>実人員</t>
    <rPh sb="0" eb="3">
      <t>ジツジンイン</t>
    </rPh>
    <phoneticPr fontId="3"/>
  </si>
  <si>
    <t>人　</t>
    <rPh sb="0" eb="1">
      <t>ニン</t>
    </rPh>
    <phoneticPr fontId="3"/>
  </si>
  <si>
    <t>常勤換算方法
による員数</t>
    <rPh sb="0" eb="2">
      <t>ジョウキン</t>
    </rPh>
    <rPh sb="2" eb="4">
      <t>カンサン</t>
    </rPh>
    <rPh sb="4" eb="6">
      <t>ホウホウ</t>
    </rPh>
    <rPh sb="10" eb="12">
      <t>インスウ</t>
    </rPh>
    <phoneticPr fontId="3"/>
  </si>
  <si>
    <t>ピアサポート体制加算に関する届出書</t>
    <rPh sb="6" eb="8">
      <t>タイセイ</t>
    </rPh>
    <rPh sb="8" eb="10">
      <t>カサン</t>
    </rPh>
    <rPh sb="11" eb="12">
      <t>カン</t>
    </rPh>
    <rPh sb="14" eb="16">
      <t>トドケデ</t>
    </rPh>
    <rPh sb="16" eb="17">
      <t>ショ</t>
    </rPh>
    <phoneticPr fontId="3"/>
  </si>
  <si>
    <t>修了した研修の名称</t>
    <rPh sb="0" eb="2">
      <t>シュウリョウ</t>
    </rPh>
    <rPh sb="4" eb="6">
      <t>ケンシュウ</t>
    </rPh>
    <rPh sb="7" eb="9">
      <t>メイショウ</t>
    </rPh>
    <phoneticPr fontId="3"/>
  </si>
  <si>
    <t>＜その他の職員＞</t>
    <rPh sb="3" eb="4">
      <t>タ</t>
    </rPh>
    <rPh sb="5" eb="7">
      <t>ショクイン</t>
    </rPh>
    <phoneticPr fontId="3"/>
  </si>
  <si>
    <t>居住支援連携体制加算に関する届出書</t>
    <rPh sb="0" eb="2">
      <t>キョジュウ</t>
    </rPh>
    <rPh sb="2" eb="4">
      <t>シエン</t>
    </rPh>
    <rPh sb="4" eb="6">
      <t>レンケイ</t>
    </rPh>
    <rPh sb="6" eb="8">
      <t>タイセイ</t>
    </rPh>
    <rPh sb="8" eb="10">
      <t>カサン</t>
    </rPh>
    <phoneticPr fontId="3"/>
  </si>
  <si>
    <t>１　新規　　　　　　　　　２　変更　　　　　　　　　　３　終了</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</si>
  <si>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3"/>
  </si>
  <si>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3"/>
  </si>
  <si>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</si>
  <si>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</si>
  <si>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R3.10.21様式改訂</t>
    <rPh sb="8" eb="10">
      <t>ヨウシキ</t>
    </rPh>
    <rPh sb="10" eb="12">
      <t>カイテイ</t>
    </rPh>
    <phoneticPr fontId="3"/>
  </si>
  <si>
    <t>強度行動障害者体験利用加算に係る届出書</t>
    <rPh sb="0" eb="2">
      <t>キョウド</t>
    </rPh>
    <rPh sb="2" eb="4">
      <t>コウドウ</t>
    </rPh>
    <rPh sb="4" eb="6">
      <t>ショウガイ</t>
    </rPh>
    <rPh sb="6" eb="7">
      <t>シャ</t>
    </rPh>
    <rPh sb="7" eb="9">
      <t>タイケン</t>
    </rPh>
    <rPh sb="9" eb="11">
      <t>リヨウ</t>
    </rPh>
    <rPh sb="11" eb="13">
      <t>カサン</t>
    </rPh>
    <rPh sb="14" eb="15">
      <t>カカ</t>
    </rPh>
    <rPh sb="16" eb="19">
      <t>トドケデショ</t>
    </rPh>
    <phoneticPr fontId="3"/>
  </si>
  <si>
    <t>R3.10.21様式新設</t>
    <rPh sb="8" eb="10">
      <t>ヨウシキ</t>
    </rPh>
    <rPh sb="10" eb="12">
      <t>シンセツ</t>
    </rPh>
    <phoneticPr fontId="3"/>
  </si>
  <si>
    <t>医療的ケア対応支援加算に関する届出書</t>
    <rPh sb="0" eb="3">
      <t>イリョウテキ</t>
    </rPh>
    <rPh sb="5" eb="7">
      <t>タイオウ</t>
    </rPh>
    <rPh sb="7" eb="9">
      <t>シエン</t>
    </rPh>
    <rPh sb="9" eb="11">
      <t>カサン</t>
    </rPh>
    <rPh sb="12" eb="13">
      <t>カン</t>
    </rPh>
    <rPh sb="15" eb="18">
      <t>トドケデショ</t>
    </rPh>
    <phoneticPr fontId="3"/>
  </si>
  <si>
    <t>医療連携体制加算（Ⅸ及びⅦ）に関する届出書</t>
    <rPh sb="10" eb="11">
      <t>オヨ</t>
    </rPh>
    <phoneticPr fontId="3"/>
  </si>
  <si>
    <r>
      <t>強度行動障害者体験利用加算（</t>
    </r>
    <r>
      <rPr>
        <b/>
        <sz val="10"/>
        <rFont val="ＭＳ Ｐゴシック"/>
        <family val="3"/>
        <charset val="128"/>
      </rPr>
      <t>共同生活援助</t>
    </r>
    <r>
      <rPr>
        <sz val="10"/>
        <rFont val="ＭＳ Ｐゴシック"/>
        <family val="3"/>
        <charset val="128"/>
      </rPr>
      <t>）</t>
    </r>
    <rPh sb="0" eb="2">
      <t>キョウド</t>
    </rPh>
    <rPh sb="2" eb="4">
      <t>コウドウ</t>
    </rPh>
    <rPh sb="4" eb="6">
      <t>ショウガイ</t>
    </rPh>
    <rPh sb="6" eb="7">
      <t>シャ</t>
    </rPh>
    <rPh sb="7" eb="9">
      <t>タイケン</t>
    </rPh>
    <rPh sb="9" eb="11">
      <t>リヨウ</t>
    </rPh>
    <rPh sb="11" eb="13">
      <t>カサン</t>
    </rPh>
    <rPh sb="14" eb="16">
      <t>キョウドウ</t>
    </rPh>
    <rPh sb="16" eb="18">
      <t>セイカツ</t>
    </rPh>
    <rPh sb="18" eb="20">
      <t>エンジョ</t>
    </rPh>
    <phoneticPr fontId="3"/>
  </si>
  <si>
    <r>
      <t>医療的ケア対応支援加算（</t>
    </r>
    <r>
      <rPr>
        <b/>
        <sz val="10"/>
        <rFont val="ＭＳ Ｐゴシック"/>
        <family val="3"/>
        <charset val="128"/>
      </rPr>
      <t>共同生活援助</t>
    </r>
    <r>
      <rPr>
        <sz val="10"/>
        <rFont val="ＭＳ Ｐゴシック"/>
        <family val="3"/>
        <charset val="128"/>
      </rPr>
      <t>）</t>
    </r>
    <rPh sb="0" eb="3">
      <t>イリョウテキ</t>
    </rPh>
    <rPh sb="5" eb="7">
      <t>タイオウ</t>
    </rPh>
    <rPh sb="7" eb="9">
      <t>シエン</t>
    </rPh>
    <rPh sb="9" eb="11">
      <t>カサン</t>
    </rPh>
    <rPh sb="12" eb="14">
      <t>キョウドウ</t>
    </rPh>
    <rPh sb="14" eb="16">
      <t>セイカツ</t>
    </rPh>
    <rPh sb="16" eb="18">
      <t>エンジョ</t>
    </rPh>
    <phoneticPr fontId="3"/>
  </si>
  <si>
    <t>夜間における防災体制の内容（契約内容等）</t>
    <phoneticPr fontId="3"/>
  </si>
  <si>
    <t>22:00～0:00</t>
    <phoneticPr fontId="3"/>
  </si>
  <si>
    <t>0:00～3:00</t>
    <phoneticPr fontId="3"/>
  </si>
  <si>
    <t>3:00～6:00</t>
    <phoneticPr fontId="3"/>
  </si>
  <si>
    <t>公認心理師</t>
    <rPh sb="4" eb="5">
      <t>シ</t>
    </rPh>
    <phoneticPr fontId="3"/>
  </si>
  <si>
    <t>対象障害者等の支援に関する研修の内容（概要）
（最低でも年１回以上）</t>
    <rPh sb="0" eb="2">
      <t>タイショウ</t>
    </rPh>
    <rPh sb="2" eb="5">
      <t>ショウガイシャ</t>
    </rPh>
    <rPh sb="5" eb="6">
      <t>トウ</t>
    </rPh>
    <rPh sb="7" eb="9">
      <t>シエン</t>
    </rPh>
    <rPh sb="10" eb="11">
      <t>カン</t>
    </rPh>
    <rPh sb="13" eb="15">
      <t>ケンシュウ</t>
    </rPh>
    <rPh sb="16" eb="18">
      <t>ナイヨウ</t>
    </rPh>
    <rPh sb="19" eb="21">
      <t>ガイヨウ</t>
    </rPh>
    <rPh sb="24" eb="26">
      <t>サイテイ</t>
    </rPh>
    <rPh sb="28" eb="29">
      <t>ネン</t>
    </rPh>
    <rPh sb="30" eb="31">
      <t>カイ</t>
    </rPh>
    <phoneticPr fontId="3"/>
  </si>
  <si>
    <t>事業の種類
（どちらかを□で囲む）</t>
    <rPh sb="0" eb="2">
      <t>ジギョウ</t>
    </rPh>
    <rPh sb="3" eb="5">
      <t>シュルイ</t>
    </rPh>
    <rPh sb="14" eb="15">
      <t>カコ</t>
    </rPh>
    <phoneticPr fontId="3"/>
  </si>
  <si>
    <t>短期入所（Ⅸ）</t>
    <rPh sb="0" eb="2">
      <t>タンキ</t>
    </rPh>
    <rPh sb="2" eb="4">
      <t>ニュウショ</t>
    </rPh>
    <phoneticPr fontId="3"/>
  </si>
  <si>
    <t>共同生活援助（Ⅶ）</t>
    <rPh sb="0" eb="6">
      <t>キョウドウセイカツエンジョ</t>
    </rPh>
    <phoneticPr fontId="3"/>
  </si>
  <si>
    <t>支援対象者数
（看護師１人当たり）</t>
    <rPh sb="0" eb="2">
      <t>シエン</t>
    </rPh>
    <rPh sb="2" eb="5">
      <t>タイショウシャ</t>
    </rPh>
    <rPh sb="5" eb="6">
      <t>スウ</t>
    </rPh>
    <rPh sb="8" eb="11">
      <t>カンゴシ</t>
    </rPh>
    <rPh sb="12" eb="13">
      <t>ニン</t>
    </rPh>
    <rPh sb="13" eb="14">
      <t>ア</t>
    </rPh>
    <phoneticPr fontId="3"/>
  </si>
  <si>
    <t>注１　「看護師の勤務状況」欄は、事業所における看護師の勤務状況を記載してくださ
　　　い。
　　　（例１：毎週金曜日、10:00～12:00　　例２：月３回、１回当たり１時間）
　　　また、単にオンコール体制としているだけでは算定は認められないため、業務に
　　　必要な看護師の勤務時間を確保してください。</t>
    <rPh sb="0" eb="1">
      <t>チュウ</t>
    </rPh>
    <rPh sb="4" eb="7">
      <t>カンゴシ</t>
    </rPh>
    <rPh sb="8" eb="10">
      <t>キンム</t>
    </rPh>
    <rPh sb="10" eb="12">
      <t>ジョウキョウ</t>
    </rPh>
    <rPh sb="13" eb="14">
      <t>ラン</t>
    </rPh>
    <rPh sb="16" eb="19">
      <t>ジギョウショ</t>
    </rPh>
    <rPh sb="23" eb="26">
      <t>カンゴシ</t>
    </rPh>
    <rPh sb="27" eb="29">
      <t>キンム</t>
    </rPh>
    <rPh sb="29" eb="31">
      <t>ジョウキョウ</t>
    </rPh>
    <rPh sb="32" eb="34">
      <t>キサイ</t>
    </rPh>
    <rPh sb="53" eb="55">
      <t>マイシュウ</t>
    </rPh>
    <rPh sb="55" eb="58">
      <t>キンヨウビ</t>
    </rPh>
    <rPh sb="72" eb="73">
      <t>レイ</t>
    </rPh>
    <rPh sb="75" eb="76">
      <t>ツキ</t>
    </rPh>
    <rPh sb="77" eb="78">
      <t>カイ</t>
    </rPh>
    <rPh sb="80" eb="81">
      <t>カイ</t>
    </rPh>
    <phoneticPr fontId="3"/>
  </si>
  <si>
    <t>注２　共同生活援助については、看護師１人につき、算定可能な利用者は20人までです。</t>
    <rPh sb="0" eb="1">
      <t>チュウ</t>
    </rPh>
    <rPh sb="3" eb="5">
      <t>キョウドウ</t>
    </rPh>
    <rPh sb="5" eb="7">
      <t>セイカツ</t>
    </rPh>
    <rPh sb="7" eb="9">
      <t>エンジョ</t>
    </rPh>
    <rPh sb="15" eb="18">
      <t>カンゴシ</t>
    </rPh>
    <rPh sb="19" eb="20">
      <t>ニン</t>
    </rPh>
    <rPh sb="24" eb="26">
      <t>サンテイ</t>
    </rPh>
    <rPh sb="26" eb="28">
      <t>カノウ</t>
    </rPh>
    <rPh sb="29" eb="32">
      <t>リヨウシャ</t>
    </rPh>
    <rPh sb="35" eb="36">
      <t>ニン</t>
    </rPh>
    <phoneticPr fontId="3"/>
  </si>
  <si>
    <t>注３　事業所の職員として看護師を確保している場合については、看護師であることを
　　　証明する資格証等の写しを添付してください。
　　　※准看護師では算定は認められません。</t>
    <rPh sb="0" eb="1">
      <t>チュウ</t>
    </rPh>
    <rPh sb="3" eb="6">
      <t>ジギョウショ</t>
    </rPh>
    <rPh sb="7" eb="9">
      <t>ショクイン</t>
    </rPh>
    <rPh sb="12" eb="15">
      <t>カンゴシ</t>
    </rPh>
    <rPh sb="16" eb="18">
      <t>カクホ</t>
    </rPh>
    <rPh sb="22" eb="24">
      <t>バアイ</t>
    </rPh>
    <rPh sb="30" eb="33">
      <t>カンゴシ</t>
    </rPh>
    <rPh sb="43" eb="45">
      <t>ショウメイ</t>
    </rPh>
    <rPh sb="47" eb="49">
      <t>シカク</t>
    </rPh>
    <rPh sb="49" eb="51">
      <t>ショウナド</t>
    </rPh>
    <rPh sb="52" eb="53">
      <t>ウツ</t>
    </rPh>
    <rPh sb="55" eb="57">
      <t>テンプ</t>
    </rPh>
    <rPh sb="69" eb="73">
      <t>ジュンカンゴシ</t>
    </rPh>
    <rPh sb="75" eb="77">
      <t>サンテイ</t>
    </rPh>
    <rPh sb="78" eb="79">
      <t>ミト</t>
    </rPh>
    <phoneticPr fontId="3"/>
  </si>
  <si>
    <t>注４　病院・診療所・訪問看護ステーション等との連携により看護師を確保している場合
　　　については、病院・診療所・訪問看護ステーション等との契約書等の写しを添付し
　　　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7" eb="68">
      <t>トウ</t>
    </rPh>
    <rPh sb="70" eb="73">
      <t>ケイヤクショ</t>
    </rPh>
    <rPh sb="73" eb="74">
      <t>トウ</t>
    </rPh>
    <rPh sb="75" eb="76">
      <t>ウツ</t>
    </rPh>
    <rPh sb="78" eb="80">
      <t>テンプ</t>
    </rPh>
    <phoneticPr fontId="3"/>
  </si>
  <si>
    <t>注５　重度化した場合における対応に関する指針（①急性期における医師や医療機関との
　　　連携体制、②入院期間中における指定共同生活援助等における家賃や食材料費の
　　　取扱い等を記載したもの）を添付してください。</t>
    <rPh sb="0" eb="1">
      <t>チュウ</t>
    </rPh>
    <rPh sb="3" eb="6">
      <t>ジュウドカ</t>
    </rPh>
    <rPh sb="8" eb="10">
      <t>バアイ</t>
    </rPh>
    <rPh sb="14" eb="16">
      <t>タイオウ</t>
    </rPh>
    <rPh sb="17" eb="18">
      <t>カン</t>
    </rPh>
    <rPh sb="20" eb="22">
      <t>シシン</t>
    </rPh>
    <rPh sb="24" eb="27">
      <t>キュウセイキ</t>
    </rPh>
    <rPh sb="31" eb="33">
      <t>イシ</t>
    </rPh>
    <rPh sb="34" eb="36">
      <t>イリョウ</t>
    </rPh>
    <rPh sb="36" eb="38">
      <t>キカン</t>
    </rPh>
    <rPh sb="44" eb="46">
      <t>レンケイ</t>
    </rPh>
    <rPh sb="46" eb="48">
      <t>タイセイ</t>
    </rPh>
    <rPh sb="50" eb="52">
      <t>ニュウイン</t>
    </rPh>
    <rPh sb="52" eb="55">
      <t>キカンチュウ</t>
    </rPh>
    <rPh sb="59" eb="61">
      <t>シテイ</t>
    </rPh>
    <rPh sb="61" eb="63">
      <t>キョウドウ</t>
    </rPh>
    <rPh sb="63" eb="65">
      <t>セイカツ</t>
    </rPh>
    <rPh sb="65" eb="67">
      <t>エンジョ</t>
    </rPh>
    <rPh sb="67" eb="68">
      <t>トウ</t>
    </rPh>
    <rPh sb="72" eb="74">
      <t>ヤチン</t>
    </rPh>
    <rPh sb="75" eb="76">
      <t>ショク</t>
    </rPh>
    <rPh sb="76" eb="79">
      <t>ザイリョウヒ</t>
    </rPh>
    <rPh sb="84" eb="86">
      <t>トリアツカ</t>
    </rPh>
    <rPh sb="87" eb="88">
      <t>トウ</t>
    </rPh>
    <rPh sb="89" eb="91">
      <t>キサイ</t>
    </rPh>
    <rPh sb="97" eb="99">
      <t>テンプ</t>
    </rPh>
    <phoneticPr fontId="3"/>
  </si>
  <si>
    <t>２７２６××××××</t>
    <phoneticPr fontId="3"/>
  </si>
  <si>
    <t>２人</t>
    <phoneticPr fontId="3"/>
  </si>
  <si>
    <t>▲▲府■■市◆◆×－×－×</t>
    <phoneticPr fontId="3"/>
  </si>
  <si>
    <t>注４　病院・診療所・訪問看護ステーション等との連携により看護師を確保している場
　　　合については、病院・診療所・訪問看護ステーション等との契約書等の写しを添
　　　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39">
      <t>バ</t>
    </rPh>
    <rPh sb="43" eb="44">
      <t>ゴウ</t>
    </rPh>
    <rPh sb="67" eb="68">
      <t>トウ</t>
    </rPh>
    <rPh sb="70" eb="73">
      <t>ケイヤクショ</t>
    </rPh>
    <rPh sb="73" eb="74">
      <t>トウ</t>
    </rPh>
    <rPh sb="75" eb="76">
      <t>ウツ</t>
    </rPh>
    <rPh sb="78" eb="79">
      <t>テン</t>
    </rPh>
    <rPh sb="83" eb="84">
      <t>フ</t>
    </rPh>
    <phoneticPr fontId="3"/>
  </si>
  <si>
    <t>注５　重度化した場合における対応に関する指針（①急性期における医師や医療機関と
　　　の連携体制、②入院期間中における指定共同生活援助等における家賃や食材料費
　　　の取扱い等を記載したもの）を添付してください。</t>
    <rPh sb="0" eb="1">
      <t>チュウ</t>
    </rPh>
    <rPh sb="3" eb="6">
      <t>ジュウドカ</t>
    </rPh>
    <rPh sb="8" eb="10">
      <t>バアイ</t>
    </rPh>
    <rPh sb="14" eb="16">
      <t>タイオウ</t>
    </rPh>
    <rPh sb="17" eb="18">
      <t>カン</t>
    </rPh>
    <rPh sb="20" eb="22">
      <t>シシン</t>
    </rPh>
    <rPh sb="24" eb="27">
      <t>キュウセイキ</t>
    </rPh>
    <rPh sb="31" eb="33">
      <t>イシ</t>
    </rPh>
    <rPh sb="34" eb="36">
      <t>イリョウ</t>
    </rPh>
    <rPh sb="36" eb="38">
      <t>キカン</t>
    </rPh>
    <rPh sb="44" eb="46">
      <t>レンケイ</t>
    </rPh>
    <rPh sb="46" eb="48">
      <t>タイセイ</t>
    </rPh>
    <rPh sb="50" eb="52">
      <t>ニュウイン</t>
    </rPh>
    <rPh sb="52" eb="55">
      <t>キカンチュウ</t>
    </rPh>
    <rPh sb="59" eb="61">
      <t>シテイ</t>
    </rPh>
    <rPh sb="61" eb="63">
      <t>キョウドウ</t>
    </rPh>
    <rPh sb="63" eb="65">
      <t>セイカツ</t>
    </rPh>
    <rPh sb="65" eb="67">
      <t>エンジョ</t>
    </rPh>
    <rPh sb="67" eb="68">
      <t>トウ</t>
    </rPh>
    <rPh sb="72" eb="74">
      <t>ヤチン</t>
    </rPh>
    <rPh sb="75" eb="76">
      <t>ショク</t>
    </rPh>
    <rPh sb="76" eb="79">
      <t>ザイリョウヒ</t>
    </rPh>
    <rPh sb="84" eb="86">
      <t>トリアツカ</t>
    </rPh>
    <rPh sb="87" eb="88">
      <t>トウ</t>
    </rPh>
    <rPh sb="89" eb="91">
      <t>キサイ</t>
    </rPh>
    <rPh sb="97" eb="99">
      <t>テンプ</t>
    </rPh>
    <phoneticPr fontId="3"/>
  </si>
  <si>
    <t>ピアサポート体制加算に係る届出書</t>
    <rPh sb="6" eb="8">
      <t>タイセイ</t>
    </rPh>
    <rPh sb="8" eb="10">
      <t>カサン</t>
    </rPh>
    <rPh sb="11" eb="12">
      <t>カカ</t>
    </rPh>
    <rPh sb="13" eb="16">
      <t>トドケデショ</t>
    </rPh>
    <phoneticPr fontId="3"/>
  </si>
  <si>
    <t>居住支援連携体制加算に係る届出書</t>
    <rPh sb="0" eb="2">
      <t>キョジュウ</t>
    </rPh>
    <rPh sb="2" eb="4">
      <t>シエン</t>
    </rPh>
    <rPh sb="4" eb="6">
      <t>レンケイ</t>
    </rPh>
    <rPh sb="6" eb="8">
      <t>タイセイ</t>
    </rPh>
    <rPh sb="8" eb="10">
      <t>カサン</t>
    </rPh>
    <rPh sb="11" eb="12">
      <t>カカ</t>
    </rPh>
    <rPh sb="13" eb="16">
      <t>トドケデショ</t>
    </rPh>
    <phoneticPr fontId="3"/>
  </si>
  <si>
    <t>★　加算の算定に当たっては、厚生労働省ホームページ掲載の告示、通知等をよく読んだ上で届け出てください。</t>
    <rPh sb="8" eb="9">
      <t>ア</t>
    </rPh>
    <rPh sb="28" eb="30">
      <t>コクジ</t>
    </rPh>
    <rPh sb="33" eb="34">
      <t>トウ</t>
    </rPh>
    <rPh sb="40" eb="41">
      <t>ウエ</t>
    </rPh>
    <rPh sb="42" eb="43">
      <t>トド</t>
    </rPh>
    <rPh sb="44" eb="45">
      <t>デ</t>
    </rPh>
    <phoneticPr fontId="3"/>
  </si>
  <si>
    <t>H27.4.1様式改訂</t>
    <rPh sb="7" eb="9">
      <t>ヨウシキ</t>
    </rPh>
    <rPh sb="9" eb="11">
      <t>カイテイ</t>
    </rPh>
    <phoneticPr fontId="3"/>
  </si>
  <si>
    <t>H26.4.1様式改訂</t>
    <rPh sb="7" eb="9">
      <t>ヨウシキ</t>
    </rPh>
    <rPh sb="9" eb="11">
      <t>カイテイ</t>
    </rPh>
    <phoneticPr fontId="3"/>
  </si>
  <si>
    <t>●●●園</t>
    <rPh sb="3" eb="4">
      <t>エン</t>
    </rPh>
    <phoneticPr fontId="3"/>
  </si>
  <si>
    <t>注２　日によって異なる夜間支援体制をとる場合（例えば「平日は夜勤、土日祝日は宿直」など）には、複数枚に書き分けるなど、それぞれの夜
　　   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5">
      <t>ヨル</t>
    </rPh>
    <rPh sb="71" eb="72">
      <t>アイダ</t>
    </rPh>
    <rPh sb="72" eb="74">
      <t>シエン</t>
    </rPh>
    <rPh sb="74" eb="76">
      <t>タイセイ</t>
    </rPh>
    <rPh sb="80" eb="82">
      <t>キサイ</t>
    </rPh>
    <phoneticPr fontId="3"/>
  </si>
  <si>
    <r>
      <t>注</t>
    </r>
    <r>
      <rPr>
        <sz val="10"/>
        <color indexed="8"/>
        <rFont val="ＭＳ Ｐゴシック"/>
        <family val="3"/>
        <charset val="128"/>
      </rPr>
      <t>３　夜間支援等体制加算（Ⅰ）・（Ⅱ）の２の「夜間支援の対象者数（人）」欄には、当該共同生活住居における前年度の平均利用者数（新設の
        場合は推定数）を記入してください。また、前年度の平均利用者数の算定に当たって小数点以下の端数が生じる場合は、小数点第１位を
        四捨五入してください。</t>
    </r>
    <rPh sb="33" eb="34">
      <t>ニン</t>
    </rPh>
    <rPh sb="40" eb="42">
      <t>トウガイ</t>
    </rPh>
    <rPh sb="42" eb="44">
      <t>キョウドウ</t>
    </rPh>
    <rPh sb="44" eb="46">
      <t>セイカツ</t>
    </rPh>
    <rPh sb="46" eb="48">
      <t>ジュウキョ</t>
    </rPh>
    <rPh sb="78" eb="81">
      <t>スイテイスウ</t>
    </rPh>
    <rPh sb="83" eb="85">
      <t>キニュウ</t>
    </rPh>
    <rPh sb="106" eb="108">
      <t>サンテイ</t>
    </rPh>
    <rPh sb="109" eb="110">
      <t>ア</t>
    </rPh>
    <rPh sb="116" eb="118">
      <t>イカ</t>
    </rPh>
    <rPh sb="119" eb="121">
      <t>ハスウ</t>
    </rPh>
    <rPh sb="122" eb="123">
      <t>ショウ</t>
    </rPh>
    <rPh sb="125" eb="127">
      <t>バアイ</t>
    </rPh>
    <rPh sb="129" eb="132">
      <t>ショウスウテン</t>
    </rPh>
    <phoneticPr fontId="3"/>
  </si>
  <si>
    <r>
      <t>注４　夜間支援等体制加算（Ⅰ）・（Ⅱ）</t>
    </r>
    <r>
      <rPr>
        <sz val="10"/>
        <color indexed="8"/>
        <rFont val="ＭＳ Ｐゴシック"/>
        <family val="3"/>
        <charset val="128"/>
      </rPr>
      <t>の３の「夜間支援従事者を配置している場所」欄について、１人の夜間支援従事者が複数の住居で支援
        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75" eb="76">
      <t>オコナ</t>
    </rPh>
    <rPh sb="77" eb="79">
      <t>バアイ</t>
    </rPh>
    <rPh sb="81" eb="83">
      <t>トウガイ</t>
    </rPh>
    <rPh sb="83" eb="86">
      <t>ジュウジシャ</t>
    </rPh>
    <rPh sb="87" eb="88">
      <t>シュ</t>
    </rPh>
    <rPh sb="90" eb="92">
      <t>ハイチ</t>
    </rPh>
    <rPh sb="92" eb="94">
      <t>バショ</t>
    </rPh>
    <rPh sb="95" eb="97">
      <t>キニュウ</t>
    </rPh>
    <phoneticPr fontId="3"/>
  </si>
  <si>
    <r>
      <t>注</t>
    </r>
    <r>
      <rPr>
        <sz val="10"/>
        <color indexed="8"/>
        <rFont val="ＭＳ Ｐゴシック"/>
        <family val="3"/>
        <charset val="128"/>
      </rPr>
      <t>５　夜間支援等体制加算（Ⅰ）・（Ⅱ）の６の「夜間支援体制を確保している夜間及び深夜の時間帯」欄について、共同生活住居ごとに時間帯
        が異なる場合は、共同生活住居ごとに記載してください。</t>
    </r>
    <rPh sb="53" eb="55">
      <t>キョウドウ</t>
    </rPh>
    <rPh sb="55" eb="57">
      <t>セイカツ</t>
    </rPh>
    <rPh sb="57" eb="59">
      <t>ジュウキョ</t>
    </rPh>
    <rPh sb="78" eb="80">
      <t>バアイ</t>
    </rPh>
    <rPh sb="82" eb="84">
      <t>キョウドウ</t>
    </rPh>
    <rPh sb="84" eb="86">
      <t>セイカツ</t>
    </rPh>
    <rPh sb="86" eb="88">
      <t>ジュウキョ</t>
    </rPh>
    <rPh sb="91" eb="93">
      <t>キサイ</t>
    </rPh>
    <phoneticPr fontId="3"/>
  </si>
  <si>
    <t>注８　夜間支援等体制加算（Ⅳ）・（Ⅴ）・（Ⅵ）の１については、当該従事者が支援体制を確保する住居名と滞在時間、夜間支援等体制加算の
        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74" eb="75">
      <t>タネ</t>
    </rPh>
    <rPh sb="75" eb="76">
      <t>タグイ</t>
    </rPh>
    <rPh sb="77" eb="79">
      <t>キサイ</t>
    </rPh>
    <phoneticPr fontId="3"/>
  </si>
  <si>
    <t>注２　日によって異なる夜間支援体制をとる場合（例えば「平日は夜勤、土日祝日は宿直」など）には、複数枚に書き分けるなど、それぞれの夜
        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5">
      <t>ヨル</t>
    </rPh>
    <rPh sb="74" eb="75">
      <t>アイダ</t>
    </rPh>
    <rPh sb="75" eb="77">
      <t>シエン</t>
    </rPh>
    <rPh sb="77" eb="79">
      <t>タイセイ</t>
    </rPh>
    <rPh sb="83" eb="85">
      <t>キサイ</t>
    </rPh>
    <phoneticPr fontId="3"/>
  </si>
  <si>
    <t>注８　夜間支援等体制加算（Ⅳ）・（Ⅴ）・（Ⅵ）の１については、当該従事者が支援体制を確保する住居名と滞在時間、夜間支援等体制加算の
        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74" eb="76">
      <t>シュルイ</t>
    </rPh>
    <rPh sb="77" eb="79">
      <t>キサイ</t>
    </rPh>
    <phoneticPr fontId="3"/>
  </si>
  <si>
    <t>注２　日によって異なる夜間支援体制をとる場合（例えば「平日は夜勤、土日祝日は宿直」など）には、複数枚に書き分けるなど、それぞれの
        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73" eb="74">
      <t>ヨル</t>
    </rPh>
    <rPh sb="74" eb="75">
      <t>アイダ</t>
    </rPh>
    <rPh sb="75" eb="77">
      <t>シエン</t>
    </rPh>
    <rPh sb="77" eb="79">
      <t>タイセイ</t>
    </rPh>
    <rPh sb="83" eb="85">
      <t>キサイ</t>
    </rPh>
    <phoneticPr fontId="3"/>
  </si>
  <si>
    <r>
      <t>注</t>
    </r>
    <r>
      <rPr>
        <sz val="10"/>
        <color indexed="8"/>
        <rFont val="ＭＳ Ｐゴシック"/>
        <family val="3"/>
        <charset val="128"/>
      </rPr>
      <t>３　夜間支援等体制加算（Ⅰ）・（Ⅱ）の２の「夜間支援の対象者数（人）」欄には、当該共同生活住居における前年度の平均利用者数（新
        設の場合は推定数）を記入してください。また、前年度の平均利用者数の算定に当たって小数点以下の端数が生じる場合は、小数点
        第１位を四捨五入してください。</t>
    </r>
    <rPh sb="33" eb="34">
      <t>ニン</t>
    </rPh>
    <rPh sb="40" eb="42">
      <t>トウガイ</t>
    </rPh>
    <rPh sb="42" eb="44">
      <t>キョウドウ</t>
    </rPh>
    <rPh sb="44" eb="46">
      <t>セイカツ</t>
    </rPh>
    <rPh sb="46" eb="48">
      <t>ジュウキョ</t>
    </rPh>
    <rPh sb="78" eb="81">
      <t>スイテイスウ</t>
    </rPh>
    <rPh sb="83" eb="85">
      <t>キニュウ</t>
    </rPh>
    <rPh sb="106" eb="108">
      <t>サンテイ</t>
    </rPh>
    <rPh sb="109" eb="110">
      <t>ア</t>
    </rPh>
    <rPh sb="116" eb="118">
      <t>イカ</t>
    </rPh>
    <rPh sb="119" eb="121">
      <t>ハスウ</t>
    </rPh>
    <rPh sb="122" eb="123">
      <t>ショウ</t>
    </rPh>
    <rPh sb="125" eb="127">
      <t>バアイ</t>
    </rPh>
    <rPh sb="129" eb="132">
      <t>ショウスウテン</t>
    </rPh>
    <phoneticPr fontId="3"/>
  </si>
  <si>
    <r>
      <t>注４　夜間支援等体制加算（Ⅰ）・（Ⅱ）</t>
    </r>
    <r>
      <rPr>
        <sz val="10"/>
        <color indexed="8"/>
        <rFont val="ＭＳ Ｐゴシック"/>
        <family val="3"/>
        <charset val="128"/>
      </rPr>
      <t>の３の「夜間支援従事者を配置している場所」欄について、１人の夜間支援従事者が複数の住居で支
        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75" eb="76">
      <t>オコナ</t>
    </rPh>
    <rPh sb="77" eb="79">
      <t>バアイ</t>
    </rPh>
    <rPh sb="81" eb="83">
      <t>トウガイ</t>
    </rPh>
    <rPh sb="83" eb="86">
      <t>ジュウジシャ</t>
    </rPh>
    <rPh sb="87" eb="88">
      <t>シュ</t>
    </rPh>
    <rPh sb="90" eb="92">
      <t>ハイチ</t>
    </rPh>
    <rPh sb="92" eb="94">
      <t>バショ</t>
    </rPh>
    <rPh sb="95" eb="97">
      <t>キニュウ</t>
    </rPh>
    <phoneticPr fontId="3"/>
  </si>
  <si>
    <r>
      <t>注</t>
    </r>
    <r>
      <rPr>
        <sz val="10"/>
        <color indexed="8"/>
        <rFont val="ＭＳ Ｐゴシック"/>
        <family val="3"/>
        <charset val="128"/>
      </rPr>
      <t>５　夜間支援等体制加算（Ⅰ）・（Ⅱ）の６の「夜間支援体制を確保している夜間及び深夜の時間帯」欄について、共同生活住居ごとに時間
        帯が異なる場合は、共同生活住居ごとに記載してください。</t>
    </r>
    <rPh sb="53" eb="55">
      <t>キョウドウ</t>
    </rPh>
    <rPh sb="55" eb="57">
      <t>セイカツ</t>
    </rPh>
    <rPh sb="57" eb="59">
      <t>ジュウキョ</t>
    </rPh>
    <rPh sb="78" eb="80">
      <t>バアイ</t>
    </rPh>
    <rPh sb="82" eb="84">
      <t>キョウドウ</t>
    </rPh>
    <rPh sb="84" eb="86">
      <t>セイカツ</t>
    </rPh>
    <rPh sb="86" eb="88">
      <t>ジュウキョ</t>
    </rPh>
    <rPh sb="91" eb="93">
      <t>キサイ</t>
    </rPh>
    <phoneticPr fontId="3"/>
  </si>
  <si>
    <t>注８　夜間支援等体制加算（Ⅳ）・（Ⅴ）・（Ⅵ）の１については、当該従事者が支援体制を確保する住居名と滞在時間、夜間支援等体制加算
        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74" eb="76">
      <t>シュルイ</t>
    </rPh>
    <rPh sb="77" eb="79">
      <t>キサイ</t>
    </rPh>
    <phoneticPr fontId="3"/>
  </si>
  <si>
    <t>注９　夜間支援等体制加算（Ⅳ）・（Ⅴ）・（Ⅵ）の２については、当該従事者が巡回等をしていない時間帯の主たる滞在場所を記載してくだ
        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3"/>
  </si>
  <si>
    <t>注11 勤務形態一覧表を添付してください。</t>
    <rPh sb="0" eb="1">
      <t>チュウ</t>
    </rPh>
    <rPh sb="4" eb="6">
      <t>キンム</t>
    </rPh>
    <rPh sb="6" eb="8">
      <t>ケイタイ</t>
    </rPh>
    <rPh sb="8" eb="11">
      <t>イチランヒョウ</t>
    </rPh>
    <rPh sb="12" eb="14">
      <t>テンプ</t>
    </rPh>
    <phoneticPr fontId="3"/>
  </si>
  <si>
    <r>
      <t>注</t>
    </r>
    <r>
      <rPr>
        <sz val="10"/>
        <color indexed="8"/>
        <rFont val="ＭＳ Ｐゴシック"/>
        <family val="3"/>
        <charset val="128"/>
      </rPr>
      <t>３　夜間支援等体制加算（Ⅰ）・（Ⅱ）の２の「夜間支援の対象者数（人）」欄には、当該共同生活住居における前年度の平均利用者数（新設の
        場合は推定数）を記入してください。また、前年度の平均利用者数の算定に当たって小数点以下の端数が生じる場合は、小数点第１位を
　　　 四捨五入してさださい。</t>
    </r>
    <rPh sb="33" eb="34">
      <t>ニン</t>
    </rPh>
    <rPh sb="40" eb="42">
      <t>トウガイ</t>
    </rPh>
    <rPh sb="42" eb="44">
      <t>キョウドウ</t>
    </rPh>
    <rPh sb="44" eb="46">
      <t>セイカツ</t>
    </rPh>
    <rPh sb="46" eb="48">
      <t>ジュウキョ</t>
    </rPh>
    <rPh sb="78" eb="81">
      <t>スイテイスウ</t>
    </rPh>
    <rPh sb="83" eb="85">
      <t>キニュウ</t>
    </rPh>
    <rPh sb="106" eb="108">
      <t>サンテイ</t>
    </rPh>
    <rPh sb="109" eb="110">
      <t>ア</t>
    </rPh>
    <rPh sb="116" eb="118">
      <t>イカ</t>
    </rPh>
    <rPh sb="119" eb="121">
      <t>ハスウ</t>
    </rPh>
    <rPh sb="122" eb="123">
      <t>ショウ</t>
    </rPh>
    <rPh sb="125" eb="127">
      <t>バアイ</t>
    </rPh>
    <rPh sb="129" eb="132">
      <t>ショウスウテン</t>
    </rPh>
    <phoneticPr fontId="3"/>
  </si>
  <si>
    <t>※　職員の配置が要件となる加算にあっては、「従業者の勤務体制及び勤務形態一覧表」及び「組織体制図」を添付してください。さらに、資格が必要となる加算については資格証等の写しが必要です。</t>
    <rPh sb="63" eb="65">
      <t>シカク</t>
    </rPh>
    <rPh sb="66" eb="68">
      <t>ヒツヨウ</t>
    </rPh>
    <rPh sb="71" eb="73">
      <t>カサン</t>
    </rPh>
    <rPh sb="78" eb="80">
      <t>シカク</t>
    </rPh>
    <rPh sb="80" eb="81">
      <t>ショウ</t>
    </rPh>
    <rPh sb="81" eb="82">
      <t>トウ</t>
    </rPh>
    <rPh sb="83" eb="84">
      <t>ウツ</t>
    </rPh>
    <rPh sb="86" eb="88">
      <t>ヒツヨウ</t>
    </rPh>
    <phoneticPr fontId="3"/>
  </si>
  <si>
    <t>　２　加算に係る配置職員の資格を証する書類の写しを添付すること。</t>
    <rPh sb="3" eb="5">
      <t>カサン</t>
    </rPh>
    <rPh sb="6" eb="7">
      <t>カカ</t>
    </rPh>
    <rPh sb="8" eb="10">
      <t>ハイチ</t>
    </rPh>
    <rPh sb="10" eb="12">
      <t>ショクイン</t>
    </rPh>
    <rPh sb="13" eb="15">
      <t>シカク</t>
    </rPh>
    <rPh sb="16" eb="17">
      <t>ショウ</t>
    </rPh>
    <rPh sb="19" eb="21">
      <t>ショルイ</t>
    </rPh>
    <rPh sb="22" eb="23">
      <t>ウツ</t>
    </rPh>
    <rPh sb="25" eb="27">
      <t>テンプ</t>
    </rPh>
    <phoneticPr fontId="3"/>
  </si>
  <si>
    <t>R6.4.1様式新設</t>
    <rPh sb="6" eb="8">
      <t>ヨウシキ</t>
    </rPh>
    <rPh sb="8" eb="10">
      <t>シンセツ</t>
    </rPh>
    <phoneticPr fontId="3"/>
  </si>
  <si>
    <t>１　事業所名</t>
    <rPh sb="2" eb="5">
      <t>ジギョウショ</t>
    </rPh>
    <rPh sb="5" eb="6">
      <t>メイ</t>
    </rPh>
    <phoneticPr fontId="3"/>
  </si>
  <si>
    <t>２　異動区分</t>
    <rPh sb="2" eb="4">
      <t>イドウ</t>
    </rPh>
    <rPh sb="4" eb="6">
      <t>クブン</t>
    </rPh>
    <phoneticPr fontId="3"/>
  </si>
  <si>
    <t>１　新規　　　　　２　変更　　　　　３　終了</t>
    <rPh sb="2" eb="4">
      <t>シンキ</t>
    </rPh>
    <rPh sb="11" eb="13">
      <t>ヘンコウ</t>
    </rPh>
    <rPh sb="20" eb="22">
      <t>シュウリョウ</t>
    </rPh>
    <phoneticPr fontId="3"/>
  </si>
  <si>
    <t>自立生活支援加算（Ⅲ）の加算届出をし、受理されている。</t>
    <phoneticPr fontId="81"/>
  </si>
  <si>
    <t>確認</t>
    <rPh sb="0" eb="2">
      <t>カクニン</t>
    </rPh>
    <phoneticPr fontId="81"/>
  </si>
  <si>
    <t>＜雇用されている障害者又は障害者であった者＞</t>
    <rPh sb="1" eb="3">
      <t>コヨウ</t>
    </rPh>
    <rPh sb="8" eb="11">
      <t>ショウガイシャ</t>
    </rPh>
    <rPh sb="11" eb="12">
      <t>マタ</t>
    </rPh>
    <rPh sb="13" eb="16">
      <t>ショウガイシャ</t>
    </rPh>
    <rPh sb="20" eb="21">
      <t>シャ</t>
    </rPh>
    <phoneticPr fontId="3"/>
  </si>
  <si>
    <t>受講
年度</t>
    <rPh sb="0" eb="2">
      <t>ジュコウ</t>
    </rPh>
    <rPh sb="3" eb="5">
      <t>ネンド</t>
    </rPh>
    <phoneticPr fontId="81"/>
  </si>
  <si>
    <t>研修の
実施主体</t>
    <phoneticPr fontId="81"/>
  </si>
  <si>
    <t>年</t>
    <rPh sb="0" eb="1">
      <t>ネン</t>
    </rPh>
    <phoneticPr fontId="81"/>
  </si>
  <si>
    <t>５　研修の実施</t>
    <rPh sb="2" eb="4">
      <t>ケンシュウ</t>
    </rPh>
    <rPh sb="5" eb="7">
      <t>ジッシ</t>
    </rPh>
    <phoneticPr fontId="81"/>
  </si>
  <si>
    <t>　直上により配置した者のいずれかにより、当該指定共同生活援助等の従業者に対し、障害者に対する配慮等に関する研修を年１回以上行っている。</t>
    <rPh sb="24" eb="30">
      <t>キョウドウセイカツエンジョ</t>
    </rPh>
    <phoneticPr fontId="81"/>
  </si>
  <si>
    <t>確認欄</t>
    <rPh sb="0" eb="2">
      <t>カクニン</t>
    </rPh>
    <rPh sb="2" eb="3">
      <t>ラン</t>
    </rPh>
    <phoneticPr fontId="81"/>
  </si>
  <si>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</si>
  <si>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ピアサポート実施加算に関する届出書</t>
    <rPh sb="6" eb="8">
      <t>ジッシ</t>
    </rPh>
    <rPh sb="8" eb="10">
      <t>カサン</t>
    </rPh>
    <rPh sb="11" eb="12">
      <t>カン</t>
    </rPh>
    <rPh sb="14" eb="16">
      <t>トドケデ</t>
    </rPh>
    <rPh sb="16" eb="17">
      <t>ショ</t>
    </rPh>
    <phoneticPr fontId="3"/>
  </si>
  <si>
    <t>　直上により配置した者のいずれかにより、当該事業所等の従業者に対し、障害者に対する配慮等に関する研修を年１回以上行っている。</t>
    <phoneticPr fontId="81"/>
  </si>
  <si>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
  </si>
  <si>
    <t>３　障害者ピア
　サポート研修
　修了職員</t>
    <rPh sb="2" eb="5">
      <t>ショウガイシャ</t>
    </rPh>
    <rPh sb="13" eb="15">
      <t>ケンシュウ</t>
    </rPh>
    <rPh sb="17" eb="19">
      <t>シュウリョウ</t>
    </rPh>
    <rPh sb="19" eb="20">
      <t>ショク</t>
    </rPh>
    <rPh sb="20" eb="21">
      <t>イン</t>
    </rPh>
    <phoneticPr fontId="3"/>
  </si>
  <si>
    <t>４　研修の実施</t>
    <rPh sb="2" eb="4">
      <t>ケンシュウ</t>
    </rPh>
    <rPh sb="5" eb="7">
      <t>ジッシ</t>
    </rPh>
    <phoneticPr fontId="81"/>
  </si>
  <si>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
  </si>
  <si>
    <t>退居後ピアサポート実施加算に関する届出書</t>
  </si>
  <si>
    <t>２　サービスの種類</t>
    <rPh sb="7" eb="9">
      <t>シュルイ</t>
    </rPh>
    <phoneticPr fontId="3"/>
  </si>
  <si>
    <t>３　異動区分</t>
    <rPh sb="2" eb="4">
      <t>イドウ</t>
    </rPh>
    <rPh sb="4" eb="6">
      <t>クブン</t>
    </rPh>
    <phoneticPr fontId="3"/>
  </si>
  <si>
    <t>４　障害者ピアサ
　ポート研修修了
　職員</t>
    <rPh sb="15" eb="17">
      <t>シュウリョウ</t>
    </rPh>
    <rPh sb="19" eb="21">
      <t>ショクイン</t>
    </rPh>
    <phoneticPr fontId="3"/>
  </si>
  <si>
    <t>常勤（人）</t>
    <rPh sb="0" eb="2">
      <t>ジョウキン</t>
    </rPh>
    <rPh sb="3" eb="4">
      <t>ニン</t>
    </rPh>
    <phoneticPr fontId="3"/>
  </si>
  <si>
    <t>非常勤（人）</t>
    <rPh sb="0" eb="3">
      <t>ヒジョウキン</t>
    </rPh>
    <rPh sb="4" eb="5">
      <t>ニン</t>
    </rPh>
    <phoneticPr fontId="3"/>
  </si>
  <si>
    <t>合計（人）</t>
    <rPh sb="0" eb="2">
      <t>ゴウケイ</t>
    </rPh>
    <rPh sb="3" eb="4">
      <t>ニン</t>
    </rPh>
    <phoneticPr fontId="3"/>
  </si>
  <si>
    <t>（0.5以上であること）　</t>
    <phoneticPr fontId="81"/>
  </si>
  <si>
    <t>常勤換算数</t>
    <rPh sb="0" eb="2">
      <t>ジョウキン</t>
    </rPh>
    <rPh sb="2" eb="4">
      <t>カンサン</t>
    </rPh>
    <rPh sb="4" eb="5">
      <t>スウ</t>
    </rPh>
    <phoneticPr fontId="3"/>
  </si>
  <si>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3"/>
  </si>
  <si>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3"/>
  </si>
  <si>
    <t>R6.4.1 様式改訂</t>
    <rPh sb="7" eb="9">
      <t>ヨウシキ</t>
    </rPh>
    <rPh sb="9" eb="11">
      <t>カイテイ</t>
    </rPh>
    <phoneticPr fontId="3"/>
  </si>
  <si>
    <t>注１</t>
    <rPh sb="0" eb="1">
      <t>チュウ</t>
    </rPh>
    <phoneticPr fontId="3"/>
  </si>
  <si>
    <t>注２</t>
    <rPh sb="0" eb="1">
      <t>チュウ</t>
    </rPh>
    <phoneticPr fontId="3"/>
  </si>
  <si>
    <t>注３</t>
    <rPh sb="0" eb="1">
      <t>チュウ</t>
    </rPh>
    <phoneticPr fontId="3"/>
  </si>
  <si>
    <t>注４</t>
    <rPh sb="0" eb="1">
      <t>チュウ</t>
    </rPh>
    <phoneticPr fontId="3"/>
  </si>
  <si>
    <t>R6.4.1様式改訂</t>
    <rPh sb="6" eb="8">
      <t>ヨウシキ</t>
    </rPh>
    <rPh sb="8" eb="10">
      <t>カイテイ</t>
    </rPh>
    <phoneticPr fontId="3"/>
  </si>
  <si>
    <t>年　　月　　日</t>
    <rPh sb="0" eb="1">
      <t>ネン</t>
    </rPh>
    <rPh sb="3" eb="4">
      <t>ツキ</t>
    </rPh>
    <rPh sb="6" eb="7">
      <t>ニチ</t>
    </rPh>
    <phoneticPr fontId="81"/>
  </si>
  <si>
    <t>高次脳機能障害者支援体制加算に関する届出書</t>
    <rPh sb="0" eb="5">
      <t>コウジノウキノウ</t>
    </rPh>
    <phoneticPr fontId="81"/>
  </si>
  <si>
    <t>事業所の名称</t>
  </si>
  <si>
    <t>サービスの種類</t>
  </si>
  <si>
    <r>
      <t>多機能型の実施　</t>
    </r>
    <r>
      <rPr>
        <sz val="8"/>
        <rFont val="HGｺﾞｼｯｸM"/>
        <family val="3"/>
        <charset val="128"/>
      </rPr>
      <t>※1</t>
    </r>
    <phoneticPr fontId="95"/>
  </si>
  <si>
    <t>有・無</t>
    <phoneticPr fontId="81"/>
  </si>
  <si>
    <r>
      <t xml:space="preserve">異　動　区　分 </t>
    </r>
    <r>
      <rPr>
        <sz val="8"/>
        <rFont val="HGｺﾞｼｯｸM"/>
        <family val="3"/>
        <charset val="128"/>
      </rPr>
      <t>※2</t>
    </r>
    <phoneticPr fontId="95"/>
  </si>
  <si>
    <t>１　新規　　　　２　変更　　　　３　終了</t>
    <phoneticPr fontId="95"/>
  </si>
  <si>
    <t>１　利用者の状況</t>
  </si>
  <si>
    <t>当該事業所の前年度の平均実利用者数　(A)</t>
  </si>
  <si>
    <t>人</t>
  </si>
  <si>
    <t>うち３０％　　　　　(B)＝ (A)×0.3</t>
    <phoneticPr fontId="81"/>
  </si>
  <si>
    <t>加算要件に該当する利用者の数 (C)＝(E)／(D)</t>
    <phoneticPr fontId="81"/>
  </si>
  <si>
    <t>(C)＞＝(B)</t>
    <phoneticPr fontId="81"/>
  </si>
  <si>
    <t xml:space="preserve"> 加算要件に該当する利用者の前年度利用日の合計 (E)</t>
    <rPh sb="10" eb="13">
      <t>リヨウシャ</t>
    </rPh>
    <rPh sb="21" eb="23">
      <t>ゴウケイ</t>
    </rPh>
    <phoneticPr fontId="81"/>
  </si>
  <si>
    <t xml:space="preserve"> 前年度の当該サービスの開所日数　　　　の合計 (D)</t>
    <rPh sb="5" eb="7">
      <t>トウガイ</t>
    </rPh>
    <rPh sb="21" eb="23">
      <t>ゴウケイ</t>
    </rPh>
    <phoneticPr fontId="81"/>
  </si>
  <si>
    <t>２　加配される従業者の配置状況</t>
    <rPh sb="11" eb="13">
      <t>ハイチ</t>
    </rPh>
    <phoneticPr fontId="81"/>
  </si>
  <si>
    <t>利用者数 (A)　÷　50　＝ (F)</t>
    <phoneticPr fontId="81"/>
  </si>
  <si>
    <t>加配される従業者の数 (G)</t>
    <phoneticPr fontId="81"/>
  </si>
  <si>
    <t>(G)＞＝(F)</t>
    <phoneticPr fontId="81"/>
  </si>
  <si>
    <t>３　加配される従業者の要件</t>
    <rPh sb="11" eb="13">
      <t>ヨウケン</t>
    </rPh>
    <phoneticPr fontId="81"/>
  </si>
  <si>
    <t>加配される従業者の氏名</t>
    <phoneticPr fontId="81"/>
  </si>
  <si>
    <t>加配される従業者の研修の受講状況</t>
    <rPh sb="9" eb="11">
      <t>ケンシュウ</t>
    </rPh>
    <rPh sb="12" eb="14">
      <t>ジュコウ</t>
    </rPh>
    <rPh sb="14" eb="16">
      <t>ジョウキョウ</t>
    </rPh>
    <phoneticPr fontId="81"/>
  </si>
  <si>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81"/>
  </si>
  <si>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81"/>
  </si>
  <si>
    <t>添付書類</t>
  </si>
  <si>
    <t>従業者の勤務体制一覧表</t>
    <rPh sb="0" eb="3">
      <t>ジュウギョウシャ</t>
    </rPh>
    <phoneticPr fontId="95"/>
  </si>
  <si>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95"/>
  </si>
  <si>
    <t>　　　</t>
    <phoneticPr fontId="95"/>
  </si>
  <si>
    <t>高次脳機能障害者支援体制加算に関する届出書</t>
    <phoneticPr fontId="3"/>
  </si>
  <si>
    <t>視覚・聴覚言語障害者支援体制加算（Ⅰ）に関する届出書</t>
    <phoneticPr fontId="3"/>
  </si>
  <si>
    <t>視覚・聴覚言語障害者支援体制加算（Ⅱ）に関する届出書</t>
    <phoneticPr fontId="3"/>
  </si>
  <si>
    <t>視覚・聴覚言語障害者支援体制加算（Ⅰ）に関する届出書</t>
    <phoneticPr fontId="95"/>
  </si>
  <si>
    <r>
      <t>多機能型の実施</t>
    </r>
    <r>
      <rPr>
        <sz val="8"/>
        <color rgb="FF000000"/>
        <rFont val="HGｺﾞｼｯｸM"/>
        <family val="3"/>
        <charset val="128"/>
      </rPr>
      <t>※1</t>
    </r>
    <phoneticPr fontId="95"/>
  </si>
  <si>
    <t>有　・　無</t>
  </si>
  <si>
    <r>
      <t>異動区分</t>
    </r>
    <r>
      <rPr>
        <sz val="8"/>
        <color rgb="FF000000"/>
        <rFont val="HGｺﾞｼｯｸM"/>
        <family val="3"/>
        <charset val="128"/>
      </rPr>
      <t>※2</t>
    </r>
    <phoneticPr fontId="95"/>
  </si>
  <si>
    <t>１　新規　　　　　２　変更　　　　　３　終了</t>
    <phoneticPr fontId="95"/>
  </si>
  <si>
    <t>当該事業所の前年度の平均実利用者数　(A)</t>
    <phoneticPr fontId="95"/>
  </si>
  <si>
    <t>うち５０％　　　　　(B)＝ (A)×0.5</t>
    <phoneticPr fontId="95"/>
  </si>
  <si>
    <t>加算要件に該当する利用者の数 (C)＝(E)／(D)</t>
    <phoneticPr fontId="95"/>
  </si>
  <si>
    <t>(C)＞＝(B)</t>
    <phoneticPr fontId="95"/>
  </si>
  <si>
    <t>該当利用者の氏名</t>
  </si>
  <si>
    <t>手帳の種類</t>
  </si>
  <si>
    <t>手帳の等級</t>
  </si>
  <si>
    <t>前年度利用日数</t>
  </si>
  <si>
    <t>前年度の開所日数 (D)</t>
    <phoneticPr fontId="95"/>
  </si>
  <si>
    <t>日</t>
  </si>
  <si>
    <t>合　計 (E)</t>
    <phoneticPr fontId="95"/>
  </si>
  <si>
    <t>２　加配される従業者の状況</t>
  </si>
  <si>
    <t>利用者数 (A)　÷　40　＝ (F)</t>
    <phoneticPr fontId="95"/>
  </si>
  <si>
    <t>加配される従業者の数　(G)</t>
    <phoneticPr fontId="95"/>
  </si>
  <si>
    <t>(G)＞＝ (F)</t>
    <phoneticPr fontId="95"/>
  </si>
  <si>
    <t>加配される従業者の氏名</t>
  </si>
  <si>
    <t>資格・研修名等</t>
  </si>
  <si>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9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</si>
  <si>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95"/>
  </si>
  <si>
    <t>※１：多機能型事業所等については、当該多機能型事業所全体で、加算要件の利用者数や配置割合の計算を行
　　　うこと。</t>
    <phoneticPr fontId="95"/>
  </si>
  <si>
    <t>視覚・聴覚言語障害者支援体制加算（Ⅱ）に関する届出書</t>
    <phoneticPr fontId="95"/>
  </si>
  <si>
    <t>有・無</t>
    <phoneticPr fontId="95"/>
  </si>
  <si>
    <t>うち３０％　　　　　(B)＝ (A)×0.3</t>
    <phoneticPr fontId="95"/>
  </si>
  <si>
    <t>利用者数 (A)　÷　50　＝ (F)</t>
    <phoneticPr fontId="95"/>
  </si>
  <si>
    <t>(G)＞＝(F)</t>
    <phoneticPr fontId="95"/>
  </si>
  <si>
    <t>合計</t>
    <rPh sb="0" eb="2">
      <t>ゴウケイ</t>
    </rPh>
    <phoneticPr fontId="81"/>
  </si>
  <si>
    <t>サテライト②</t>
    <phoneticPr fontId="81"/>
  </si>
  <si>
    <t>サテライト①</t>
    <phoneticPr fontId="81"/>
  </si>
  <si>
    <t>住居</t>
    <rPh sb="0" eb="2">
      <t>ジュウキョ</t>
    </rPh>
    <phoneticPr fontId="3"/>
  </si>
  <si>
    <t>住居④</t>
    <rPh sb="0" eb="2">
      <t>ジュウキョ</t>
    </rPh>
    <phoneticPr fontId="81"/>
  </si>
  <si>
    <t>住居③</t>
    <rPh sb="0" eb="2">
      <t>ジュウキョ</t>
    </rPh>
    <phoneticPr fontId="81"/>
  </si>
  <si>
    <t>住居②</t>
    <rPh sb="0" eb="2">
      <t>ジュウキョ</t>
    </rPh>
    <phoneticPr fontId="81"/>
  </si>
  <si>
    <t>住居①</t>
    <rPh sb="0" eb="2">
      <t>ジュウキョ</t>
    </rPh>
    <phoneticPr fontId="81"/>
  </si>
  <si>
    <t>入居者数</t>
    <rPh sb="0" eb="3">
      <t>ニュウキョシャ</t>
    </rPh>
    <rPh sb="3" eb="4">
      <t>スウ</t>
    </rPh>
    <phoneticPr fontId="81"/>
  </si>
  <si>
    <t>定員</t>
    <rPh sb="0" eb="2">
      <t>テイイン</t>
    </rPh>
    <phoneticPr fontId="81"/>
  </si>
  <si>
    <t>２．移行支援住居として登録する共同生活住居</t>
    <rPh sb="2" eb="8">
      <t>イコウシエンジュウキョ</t>
    </rPh>
    <rPh sb="11" eb="13">
      <t>トウロク</t>
    </rPh>
    <rPh sb="15" eb="17">
      <t>キョウドウ</t>
    </rPh>
    <rPh sb="17" eb="19">
      <t>セイカツ</t>
    </rPh>
    <rPh sb="19" eb="21">
      <t>ジュウキョ</t>
    </rPh>
    <phoneticPr fontId="81"/>
  </si>
  <si>
    <t>可　・　不可</t>
    <rPh sb="0" eb="1">
      <t>カ</t>
    </rPh>
    <rPh sb="4" eb="6">
      <t>フカ</t>
    </rPh>
    <phoneticPr fontId="81"/>
  </si>
  <si>
    <t>配置割合の基準を満たす
確認の可否</t>
    <rPh sb="0" eb="4">
      <t>ハイチワリアイ</t>
    </rPh>
    <rPh sb="5" eb="7">
      <t>キジュン</t>
    </rPh>
    <rPh sb="8" eb="9">
      <t>ミ</t>
    </rPh>
    <rPh sb="12" eb="14">
      <t>カクニン</t>
    </rPh>
    <rPh sb="15" eb="17">
      <t>カヒ</t>
    </rPh>
    <phoneticPr fontId="81"/>
  </si>
  <si>
    <t>配置割合　（別添にて確認）</t>
    <rPh sb="0" eb="2">
      <t>ハイチ</t>
    </rPh>
    <rPh sb="2" eb="4">
      <t>ワリアイ</t>
    </rPh>
    <rPh sb="6" eb="8">
      <t>ベッテン</t>
    </rPh>
    <rPh sb="10" eb="12">
      <t>カクニン</t>
    </rPh>
    <phoneticPr fontId="81"/>
  </si>
  <si>
    <t>⑵</t>
    <phoneticPr fontId="81"/>
  </si>
  <si>
    <t>有（世話人・生活支援員）　
・　無</t>
    <rPh sb="0" eb="1">
      <t>アリ</t>
    </rPh>
    <rPh sb="2" eb="5">
      <t>セワニン</t>
    </rPh>
    <rPh sb="6" eb="11">
      <t>セイカツシエンイン</t>
    </rPh>
    <rPh sb="16" eb="17">
      <t>ナ</t>
    </rPh>
    <phoneticPr fontId="81"/>
  </si>
  <si>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81"/>
  </si>
  <si>
    <t>有　・　無</t>
    <rPh sb="0" eb="1">
      <t>アリ</t>
    </rPh>
    <rPh sb="4" eb="5">
      <t>ナ</t>
    </rPh>
    <phoneticPr fontId="81"/>
  </si>
  <si>
    <t>社会福祉士又は精神保健福祉士の資格要件の確認</t>
    <phoneticPr fontId="81"/>
  </si>
  <si>
    <t>氏名</t>
    <rPh sb="0" eb="2">
      <t>シメイ</t>
    </rPh>
    <phoneticPr fontId="81"/>
  </si>
  <si>
    <t>二人目</t>
    <rPh sb="0" eb="2">
      <t>フタリ</t>
    </rPh>
    <rPh sb="2" eb="3">
      <t>メ</t>
    </rPh>
    <phoneticPr fontId="81"/>
  </si>
  <si>
    <t>一人目</t>
    <rPh sb="0" eb="2">
      <t>ヒトリ</t>
    </rPh>
    <rPh sb="2" eb="3">
      <t>メ</t>
    </rPh>
    <phoneticPr fontId="81"/>
  </si>
  <si>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</si>
  <si>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⑴</t>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</si>
  <si>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81"/>
  </si>
  <si>
    <t>１．人員配置体制の確認</t>
    <rPh sb="9" eb="11">
      <t>カクニン</t>
    </rPh>
    <phoneticPr fontId="81"/>
  </si>
  <si>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</si>
  <si>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　　年　　月　　日</t>
    <rPh sb="2" eb="3">
      <t>ネン</t>
    </rPh>
    <rPh sb="5" eb="6">
      <t>ツキ</t>
    </rPh>
    <rPh sb="8" eb="9">
      <t>ヒ</t>
    </rPh>
    <phoneticPr fontId="81"/>
  </si>
  <si>
    <t>８　移行支援住居におけるサービス管理責任者の配置要件の可否</t>
    <rPh sb="2" eb="8">
      <t>イコウシエンジュウキョ</t>
    </rPh>
    <rPh sb="27" eb="29">
      <t>カヒ</t>
    </rPh>
    <phoneticPr fontId="81"/>
  </si>
  <si>
    <t>名</t>
    <rPh sb="0" eb="1">
      <t>メイ</t>
    </rPh>
    <phoneticPr fontId="3"/>
  </si>
  <si>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</si>
  <si>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</si>
  <si>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</si>
  <si>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６　必要なサービス管理責任者の人員配置</t>
    <rPh sb="2" eb="4">
      <t>ヒツヨウ</t>
    </rPh>
    <rPh sb="9" eb="14">
      <t>カンリセキニンシャ</t>
    </rPh>
    <rPh sb="15" eb="17">
      <t>ジンイン</t>
    </rPh>
    <rPh sb="17" eb="19">
      <t>ハイチ</t>
    </rPh>
    <phoneticPr fontId="3"/>
  </si>
  <si>
    <t>　　　で計算された必要配置数に基づいて人員を配置すること</t>
    <rPh sb="4" eb="6">
      <t>ケイサン</t>
    </rPh>
    <rPh sb="9" eb="11">
      <t>ヒツヨウ</t>
    </rPh>
    <rPh sb="11" eb="13">
      <t>ハイチ</t>
    </rPh>
    <rPh sb="13" eb="14">
      <t>スウ</t>
    </rPh>
    <rPh sb="15" eb="16">
      <t>モト</t>
    </rPh>
    <phoneticPr fontId="116"/>
  </si>
  <si>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16"/>
  </si>
  <si>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</si>
  <si>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08"/>
  </si>
  <si>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08"/>
  </si>
  <si>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08"/>
  </si>
  <si>
    <t>名</t>
    <rPh sb="0" eb="1">
      <t>メイ</t>
    </rPh>
    <phoneticPr fontId="116"/>
  </si>
  <si>
    <t>平均利用者数</t>
    <rPh sb="0" eb="2">
      <t>ヘイキン</t>
    </rPh>
    <rPh sb="2" eb="4">
      <t>リヨウ</t>
    </rPh>
    <rPh sb="4" eb="5">
      <t>シャ</t>
    </rPh>
    <rPh sb="5" eb="6">
      <t>スウ</t>
    </rPh>
    <phoneticPr fontId="116"/>
  </si>
  <si>
    <t>日</t>
    <rPh sb="0" eb="1">
      <t>ニチ</t>
    </rPh>
    <phoneticPr fontId="116"/>
  </si>
  <si>
    <t>計</t>
    <rPh sb="0" eb="1">
      <t>ケイ</t>
    </rPh>
    <phoneticPr fontId="116"/>
  </si>
  <si>
    <t>３月</t>
    <rPh sb="1" eb="2">
      <t>ガツ</t>
    </rPh>
    <phoneticPr fontId="116"/>
  </si>
  <si>
    <t>２月</t>
    <rPh sb="1" eb="2">
      <t>ガツ</t>
    </rPh>
    <phoneticPr fontId="116"/>
  </si>
  <si>
    <t>１月</t>
    <rPh sb="1" eb="2">
      <t>ガツ</t>
    </rPh>
    <phoneticPr fontId="116"/>
  </si>
  <si>
    <t>12月</t>
    <rPh sb="2" eb="3">
      <t>ガツ</t>
    </rPh>
    <phoneticPr fontId="116"/>
  </si>
  <si>
    <t>11月</t>
    <rPh sb="2" eb="3">
      <t>ガツ</t>
    </rPh>
    <phoneticPr fontId="116"/>
  </si>
  <si>
    <t>10月</t>
    <rPh sb="2" eb="3">
      <t>ガツ</t>
    </rPh>
    <phoneticPr fontId="116"/>
  </si>
  <si>
    <t>９月</t>
    <rPh sb="1" eb="2">
      <t>ガツ</t>
    </rPh>
    <phoneticPr fontId="116"/>
  </si>
  <si>
    <t>８月</t>
    <rPh sb="1" eb="2">
      <t>ガツ</t>
    </rPh>
    <phoneticPr fontId="116"/>
  </si>
  <si>
    <t>７月</t>
    <rPh sb="1" eb="2">
      <t>ガツ</t>
    </rPh>
    <phoneticPr fontId="116"/>
  </si>
  <si>
    <t>６月</t>
    <rPh sb="1" eb="2">
      <t>ガツ</t>
    </rPh>
    <phoneticPr fontId="116"/>
  </si>
  <si>
    <t>５月</t>
    <rPh sb="1" eb="2">
      <t>ガツ</t>
    </rPh>
    <phoneticPr fontId="116"/>
  </si>
  <si>
    <t>４月</t>
    <rPh sb="1" eb="2">
      <t>ガツ</t>
    </rPh>
    <phoneticPr fontId="116"/>
  </si>
  <si>
    <t>区分６</t>
    <rPh sb="0" eb="2">
      <t>クブン</t>
    </rPh>
    <phoneticPr fontId="116"/>
  </si>
  <si>
    <t>区分５</t>
    <rPh sb="0" eb="2">
      <t>クブン</t>
    </rPh>
    <phoneticPr fontId="116"/>
  </si>
  <si>
    <t>区分４</t>
    <rPh sb="0" eb="2">
      <t>クブン</t>
    </rPh>
    <phoneticPr fontId="116"/>
  </si>
  <si>
    <t>区分３</t>
    <rPh sb="0" eb="2">
      <t>クブン</t>
    </rPh>
    <phoneticPr fontId="116"/>
  </si>
  <si>
    <t>区分２</t>
    <rPh sb="0" eb="2">
      <t>クブン</t>
    </rPh>
    <phoneticPr fontId="116"/>
  </si>
  <si>
    <t>区分１以下</t>
    <rPh sb="0" eb="2">
      <t>クブン</t>
    </rPh>
    <rPh sb="3" eb="5">
      <t>イカ</t>
    </rPh>
    <phoneticPr fontId="116"/>
  </si>
  <si>
    <t>延べ利用人数</t>
    <rPh sb="0" eb="1">
      <t>ノ</t>
    </rPh>
    <rPh sb="2" eb="4">
      <t>リヨウ</t>
    </rPh>
    <rPh sb="4" eb="6">
      <t>ニンズウ</t>
    </rPh>
    <phoneticPr fontId="116"/>
  </si>
  <si>
    <t>開所日数</t>
    <rPh sb="0" eb="2">
      <t>カイショ</t>
    </rPh>
    <rPh sb="2" eb="4">
      <t>ニッスウ</t>
    </rPh>
    <phoneticPr fontId="116"/>
  </si>
  <si>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16"/>
  </si>
  <si>
    <t>※３　①の場合は４のみ入力、②又は③の場合は５のみ入力すること</t>
    <phoneticPr fontId="3"/>
  </si>
  <si>
    <t>合計</t>
    <rPh sb="0" eb="2">
      <t>ゴウケイ</t>
    </rPh>
    <phoneticPr fontId="116"/>
  </si>
  <si>
    <t>※２　該当する欄のプルダウンで○を選択する</t>
    <phoneticPr fontId="3"/>
  </si>
  <si>
    <t>③新設又は増改築等の時点から１年以上</t>
    <rPh sb="8" eb="9">
      <t>トウ</t>
    </rPh>
    <phoneticPr fontId="116"/>
  </si>
  <si>
    <t>②新設又は増改築等の時点から６か月以上１年未満</t>
    <phoneticPr fontId="116"/>
  </si>
  <si>
    <t>①新設又は増改築等の時点から６か月未満</t>
    <phoneticPr fontId="116"/>
  </si>
  <si>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16"/>
  </si>
  <si>
    <t>３　運営状況</t>
    <rPh sb="2" eb="4">
      <t>ウンエイ</t>
    </rPh>
    <rPh sb="4" eb="6">
      <t>ジョウキョウ</t>
    </rPh>
    <phoneticPr fontId="116"/>
  </si>
  <si>
    <t>※１　該当する類型の欄のプルダウンで○を選択する</t>
    <phoneticPr fontId="3"/>
  </si>
  <si>
    <t>定員</t>
    <rPh sb="0" eb="2">
      <t>テイイン</t>
    </rPh>
    <phoneticPr fontId="116"/>
  </si>
  <si>
    <t>事業所番号</t>
    <rPh sb="0" eb="3">
      <t>ジギョウショ</t>
    </rPh>
    <rPh sb="3" eb="5">
      <t>バンゴウ</t>
    </rPh>
    <phoneticPr fontId="116"/>
  </si>
  <si>
    <t>外部サービス利用型</t>
    <rPh sb="0" eb="2">
      <t>ガイブ</t>
    </rPh>
    <rPh sb="6" eb="9">
      <t>リヨウガタ</t>
    </rPh>
    <phoneticPr fontId="116"/>
  </si>
  <si>
    <t>事業所名</t>
    <rPh sb="0" eb="3">
      <t>ジギョウショ</t>
    </rPh>
    <rPh sb="3" eb="4">
      <t>メイ</t>
    </rPh>
    <phoneticPr fontId="116"/>
  </si>
  <si>
    <t>介護サービス包括型</t>
    <rPh sb="0" eb="2">
      <t>カイゴ</t>
    </rPh>
    <rPh sb="6" eb="8">
      <t>ホウカツ</t>
    </rPh>
    <rPh sb="8" eb="9">
      <t>ガタ</t>
    </rPh>
    <phoneticPr fontId="116"/>
  </si>
  <si>
    <t>法人名</t>
    <rPh sb="0" eb="2">
      <t>ホウジン</t>
    </rPh>
    <rPh sb="2" eb="3">
      <t>メイ</t>
    </rPh>
    <phoneticPr fontId="116"/>
  </si>
  <si>
    <t>２　事業所類型</t>
    <rPh sb="2" eb="5">
      <t>ジギョウショ</t>
    </rPh>
    <rPh sb="5" eb="7">
      <t>ルイケイ</t>
    </rPh>
    <phoneticPr fontId="116"/>
  </si>
  <si>
    <t>月</t>
    <rPh sb="0" eb="1">
      <t>ツキ</t>
    </rPh>
    <phoneticPr fontId="116"/>
  </si>
  <si>
    <t>年</t>
    <rPh sb="0" eb="1">
      <t>ネン</t>
    </rPh>
    <phoneticPr fontId="116"/>
  </si>
  <si>
    <t>令和</t>
    <rPh sb="0" eb="2">
      <t>レイワ</t>
    </rPh>
    <phoneticPr fontId="116"/>
  </si>
  <si>
    <t>自立生活支援加算（Ⅲ）に関する届出書（移行支援住居の届出）</t>
    <phoneticPr fontId="3"/>
  </si>
  <si>
    <t>移行支援住居におけるサービス管理責任者　配置数算定票</t>
  </si>
  <si>
    <t>重度障害者支援加算に関する届出書（共同生活援助）</t>
  </si>
  <si>
    <r>
      <t>重度障害者支援加算（</t>
    </r>
    <r>
      <rPr>
        <b/>
        <sz val="10"/>
        <rFont val="ＭＳ Ｐゴシック"/>
        <family val="3"/>
        <charset val="128"/>
      </rPr>
      <t>共同生活援助</t>
    </r>
    <r>
      <rPr>
        <sz val="10"/>
        <rFont val="ＭＳ Ｐゴシック"/>
        <family val="3"/>
        <charset val="128"/>
      </rPr>
      <t>）</t>
    </r>
    <phoneticPr fontId="3"/>
  </si>
  <si>
    <t>１　事業所・施設の名称</t>
    <rPh sb="2" eb="5">
      <t>ジギョウショ</t>
    </rPh>
    <rPh sb="6" eb="8">
      <t>シセツ</t>
    </rPh>
    <rPh sb="9" eb="11">
      <t>メイショウ</t>
    </rPh>
    <phoneticPr fontId="3"/>
  </si>
  <si>
    <t>１　新規　　　　　　　２　変更　　　　　　　３　終了</t>
    <rPh sb="2" eb="4">
      <t>シンキ</t>
    </rPh>
    <rPh sb="13" eb="15">
      <t>ヘンコウ</t>
    </rPh>
    <rPh sb="24" eb="26">
      <t>シュウリョウ</t>
    </rPh>
    <phoneticPr fontId="3"/>
  </si>
  <si>
    <t>４　配置状況</t>
    <rPh sb="2" eb="4">
      <t>ハイチ</t>
    </rPh>
    <rPh sb="4" eb="6">
      <t>ジョウキョウ</t>
    </rPh>
    <phoneticPr fontId="3"/>
  </si>
  <si>
    <t>５　強度行動障害支援者
　養成研修（基礎研修）
　修了者配置人数</t>
    <rPh sb="18" eb="20">
      <t>キソ</t>
    </rPh>
    <rPh sb="28" eb="30">
      <t>ハイチ</t>
    </rPh>
    <rPh sb="30" eb="32">
      <t>ニンズウ</t>
    </rPh>
    <phoneticPr fontId="3"/>
  </si>
  <si>
    <t>生活支援員の数（全体）（a)</t>
    <rPh sb="0" eb="2">
      <t>セイカツ</t>
    </rPh>
    <rPh sb="2" eb="4">
      <t>シエン</t>
    </rPh>
    <rPh sb="4" eb="5">
      <t>イン</t>
    </rPh>
    <rPh sb="6" eb="7">
      <t>カズ</t>
    </rPh>
    <rPh sb="8" eb="10">
      <t>ゼンタイ</t>
    </rPh>
    <phoneticPr fontId="89"/>
  </si>
  <si>
    <t>研修修了者の人数(b)</t>
    <rPh sb="0" eb="2">
      <t>ケンシュウ</t>
    </rPh>
    <rPh sb="2" eb="5">
      <t>シュウリョウシャ</t>
    </rPh>
    <rPh sb="6" eb="8">
      <t>ニンズウ</t>
    </rPh>
    <phoneticPr fontId="89"/>
  </si>
  <si>
    <t>(b)/(a)</t>
    <phoneticPr fontId="89"/>
  </si>
  <si>
    <t>　</t>
    <phoneticPr fontId="89"/>
  </si>
  <si>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3"/>
  </si>
  <si>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3"/>
  </si>
  <si>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3"/>
  </si>
  <si>
    <t>年　　月　　日</t>
    <rPh sb="0" eb="1">
      <t>ネン</t>
    </rPh>
    <rPh sb="3" eb="4">
      <t>ツキ</t>
    </rPh>
    <rPh sb="6" eb="7">
      <t>ヒ</t>
    </rPh>
    <phoneticPr fontId="81"/>
  </si>
  <si>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3"/>
  </si>
  <si>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3"/>
  </si>
  <si>
    <t>１　新規　　　　２　変更　　　　３　終了</t>
    <phoneticPr fontId="81"/>
  </si>
  <si>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3"/>
  </si>
  <si>
    <t>強度行動障害支援者養成研修（実践研修）</t>
    <rPh sb="14" eb="16">
      <t>ジッセン</t>
    </rPh>
    <phoneticPr fontId="3"/>
  </si>
  <si>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3"/>
  </si>
  <si>
    <t>喀痰吸引等研修（第３号）</t>
    <rPh sb="0" eb="2">
      <t>カクタン</t>
    </rPh>
    <rPh sb="2" eb="4">
      <t>キュウイン</t>
    </rPh>
    <rPh sb="4" eb="5">
      <t>トウ</t>
    </rPh>
    <rPh sb="5" eb="7">
      <t>ケンシュウ</t>
    </rPh>
    <rPh sb="8" eb="9">
      <t>ダイ</t>
    </rPh>
    <rPh sb="10" eb="11">
      <t>ゴウ</t>
    </rPh>
    <phoneticPr fontId="3"/>
  </si>
  <si>
    <t>中核的人材養成研修修了者　配置</t>
    <phoneticPr fontId="81"/>
  </si>
  <si>
    <t>（　　あり　　・　　なし　　）</t>
    <phoneticPr fontId="81"/>
  </si>
  <si>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3"/>
  </si>
  <si>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3"/>
  </si>
  <si>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3"/>
  </si>
  <si>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3"/>
  </si>
  <si>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3"/>
  </si>
  <si>
    <t>　１　強度行動障害支援者養成研修（実践研修）修了者　配置
　２　強度行動障害支援者養成研修（中核的人材養成研修）修了者　配置</t>
    <phoneticPr fontId="3"/>
  </si>
  <si>
    <t>月</t>
    <rPh sb="0" eb="1">
      <t>ゲツ</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</si>
  <si>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</si>
  <si>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</si>
  <si>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</si>
  <si>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</si>
  <si>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</si>
  <si>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</si>
  <si>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</si>
  <si>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</si>
  <si>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</si>
  <si>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</si>
  <si>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</si>
  <si>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</si>
  <si>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</si>
  <si>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</si>
  <si>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</si>
  <si>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</si>
  <si>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</si>
  <si>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</si>
  <si>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</si>
  <si>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</si>
  <si>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</si>
  <si>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</si>
  <si>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</si>
  <si>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</si>
  <si>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</si>
  <si>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</si>
  <si>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</si>
  <si>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</si>
  <si>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</si>
  <si>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</si>
  <si>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</si>
  <si>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</si>
  <si>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</si>
  <si>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</si>
  <si>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</si>
  <si>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</si>
  <si>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</si>
  <si>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</si>
  <si>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障害者支援施設等感染対策向上加算に関する届出書</t>
    <phoneticPr fontId="3"/>
  </si>
  <si>
    <t>常勤看護職員等配置加算・看護職員配置加算に関する届出書</t>
  </si>
  <si>
    <r>
      <t>　　</t>
    </r>
    <r>
      <rPr>
        <sz val="12"/>
        <color rgb="FFFF0000"/>
        <rFont val="HGｺﾞｼｯｸM"/>
        <family val="3"/>
        <charset val="128"/>
      </rPr>
      <t>　</t>
    </r>
    <r>
      <rPr>
        <sz val="12"/>
        <rFont val="HGｺﾞｼｯｸM"/>
        <family val="3"/>
        <charset val="128"/>
      </rPr>
      <t>年　　　月　　　日</t>
    </r>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</si>
  <si>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</si>
  <si>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t>異動区分</t>
    <rPh sb="0" eb="1">
      <t>イ</t>
    </rPh>
    <rPh sb="1" eb="2">
      <t>ドウ</t>
    </rPh>
    <rPh sb="2" eb="3">
      <t>ク</t>
    </rPh>
    <rPh sb="3" eb="4">
      <t>ブン</t>
    </rPh>
    <phoneticPr fontId="3"/>
  </si>
  <si>
    <t>１　新規　　　２　継続　　　３　変更　　　４　終了</t>
    <rPh sb="2" eb="4">
      <t>シンキ</t>
    </rPh>
    <rPh sb="9" eb="11">
      <t>ケイゾク</t>
    </rPh>
    <rPh sb="16" eb="18">
      <t>ヘンコウ</t>
    </rPh>
    <rPh sb="23" eb="25">
      <t>シュウリョウ</t>
    </rPh>
    <phoneticPr fontId="3"/>
  </si>
  <si>
    <t>サービスの種類
算定する加算の区分</t>
    <rPh sb="5" eb="7">
      <t>シュルイ</t>
    </rPh>
    <rPh sb="8" eb="10">
      <t>サンテイ</t>
    </rPh>
    <rPh sb="12" eb="14">
      <t>カサン</t>
    </rPh>
    <rPh sb="15" eb="17">
      <t>クブン</t>
    </rPh>
    <phoneticPr fontId="3"/>
  </si>
  <si>
    <t>１　生活介護</t>
    <rPh sb="4" eb="6">
      <t>カイゴ</t>
    </rPh>
    <phoneticPr fontId="3"/>
  </si>
  <si>
    <t>常勤看護職員等配置加算</t>
    <phoneticPr fontId="3"/>
  </si>
  <si>
    <t>２　短期入所</t>
    <rPh sb="2" eb="4">
      <t>タンキ</t>
    </rPh>
    <rPh sb="4" eb="6">
      <t>ニュウショ</t>
    </rPh>
    <phoneticPr fontId="3"/>
  </si>
  <si>
    <t>常勤看護職員等配置加算</t>
    <rPh sb="0" eb="2">
      <t>ジョウキン</t>
    </rPh>
    <rPh sb="2" eb="4">
      <t>カンゴ</t>
    </rPh>
    <rPh sb="4" eb="6">
      <t>ショクイン</t>
    </rPh>
    <rPh sb="6" eb="7">
      <t>トウ</t>
    </rPh>
    <rPh sb="7" eb="9">
      <t>ハイチ</t>
    </rPh>
    <rPh sb="9" eb="11">
      <t>カサン</t>
    </rPh>
    <phoneticPr fontId="3"/>
  </si>
  <si>
    <t>看護職員配置加算（Ⅰ）</t>
    <rPh sb="0" eb="2">
      <t>カンゴ</t>
    </rPh>
    <rPh sb="2" eb="4">
      <t>ショクイン</t>
    </rPh>
    <rPh sb="4" eb="6">
      <t>ハイチ</t>
    </rPh>
    <rPh sb="6" eb="8">
      <t>カサン</t>
    </rPh>
    <phoneticPr fontId="3"/>
  </si>
  <si>
    <t>４　宿泊型自立訓練</t>
    <phoneticPr fontId="3"/>
  </si>
  <si>
    <t>看護職員配置加算（Ⅱ）</t>
    <rPh sb="0" eb="2">
      <t>カンゴ</t>
    </rPh>
    <rPh sb="2" eb="4">
      <t>ショクイン</t>
    </rPh>
    <rPh sb="4" eb="6">
      <t>ハイチ</t>
    </rPh>
    <rPh sb="6" eb="8">
      <t>カサン</t>
    </rPh>
    <phoneticPr fontId="3"/>
  </si>
  <si>
    <t>５　共同生活援助</t>
    <rPh sb="2" eb="8">
      <t>キョウドウセイカツエンジョ</t>
    </rPh>
    <phoneticPr fontId="3"/>
  </si>
  <si>
    <t>看護職員配置加算</t>
    <rPh sb="0" eb="2">
      <t>カンゴ</t>
    </rPh>
    <rPh sb="2" eb="4">
      <t>ショクイン</t>
    </rPh>
    <rPh sb="4" eb="6">
      <t>ハイチ</t>
    </rPh>
    <rPh sb="6" eb="8">
      <t>カサン</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</si>
  <si>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</si>
  <si>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</si>
  <si>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該当
・
非該当</t>
    <rPh sb="0" eb="2">
      <t>ガイトウ</t>
    </rPh>
    <rPh sb="7" eb="10">
      <t>ヒガイトウ</t>
    </rPh>
    <phoneticPr fontId="3"/>
  </si>
  <si>
    <t>看護職員の必要数
（共同生活援助のみ）</t>
    <rPh sb="0" eb="2">
      <t>カンゴ</t>
    </rPh>
    <rPh sb="2" eb="4">
      <t>ショクイン</t>
    </rPh>
    <rPh sb="5" eb="8">
      <t>ヒツヨウスウ</t>
    </rPh>
    <rPh sb="10" eb="16">
      <t>キョウドウセイカツエンジョ</t>
    </rPh>
    <phoneticPr fontId="3"/>
  </si>
  <si>
    <t>前年度の平均利用者数</t>
    <rPh sb="0" eb="3">
      <t>ゼンネンド</t>
    </rPh>
    <rPh sb="4" eb="10">
      <t>ヘイキンリヨウシャスウ</t>
    </rPh>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</si>
  <si>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</si>
  <si>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該当
・
非該当</t>
    <phoneticPr fontId="3"/>
  </si>
  <si>
    <t>利用者数を
20で除した数
（必要数）</t>
    <rPh sb="0" eb="2">
      <t>リヨウ</t>
    </rPh>
    <rPh sb="2" eb="3">
      <t>シャ</t>
    </rPh>
    <rPh sb="3" eb="4">
      <t>スウ</t>
    </rPh>
    <rPh sb="9" eb="10">
      <t>ジョ</t>
    </rPh>
    <rPh sb="12" eb="13">
      <t>スウ</t>
    </rPh>
    <rPh sb="15" eb="18">
      <t>ヒツヨウスウ</t>
    </rPh>
    <phoneticPr fontId="3"/>
  </si>
  <si>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</si>
  <si>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</si>
  <si>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
  </si>
  <si>
    <t>人員配置体制加算に関する届出書（共同生活援助）</t>
    <phoneticPr fontId="3"/>
  </si>
  <si>
    <t>人員配置体制確認表　確認表</t>
  </si>
  <si>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3"/>
  </si>
  <si>
    <t>１　新規　　　　　　　　　２　変更　　　　　　　　　　３　終了</t>
    <rPh sb="2" eb="4">
      <t>シンキ</t>
    </rPh>
    <rPh sb="15" eb="17">
      <t>ヘンコウ</t>
    </rPh>
    <rPh sb="29" eb="31">
      <t>シュウリョウ</t>
    </rPh>
    <phoneticPr fontId="3"/>
  </si>
  <si>
    <t>３　サービス種別</t>
    <rPh sb="6" eb="8">
      <t>シュベツ</t>
    </rPh>
    <phoneticPr fontId="3"/>
  </si>
  <si>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3"/>
  </si>
  <si>
    <t>前年度の利用者数の
平均値</t>
    <rPh sb="0" eb="3">
      <t>ゼンネンド</t>
    </rPh>
    <rPh sb="4" eb="7">
      <t>リヨウシャ</t>
    </rPh>
    <rPh sb="7" eb="8">
      <t>スウ</t>
    </rPh>
    <rPh sb="10" eb="12">
      <t>ヘイキン</t>
    </rPh>
    <rPh sb="12" eb="13">
      <t>チ</t>
    </rPh>
    <phoneticPr fontId="3"/>
  </si>
  <si>
    <t>※　新設の場合は推定値</t>
    <rPh sb="2" eb="4">
      <t>シンセツ</t>
    </rPh>
    <rPh sb="5" eb="7">
      <t>バアイ</t>
    </rPh>
    <rPh sb="8" eb="11">
      <t>スイテイチ</t>
    </rPh>
    <phoneticPr fontId="3"/>
  </si>
  <si>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3"/>
  </si>
  <si>
    <t>○基準上置くべき従業者数</t>
    <phoneticPr fontId="81"/>
  </si>
  <si>
    <t>世話人</t>
    <rPh sb="0" eb="3">
      <t>セワニン</t>
    </rPh>
    <phoneticPr fontId="3"/>
  </si>
  <si>
    <t>生活支援員</t>
    <rPh sb="0" eb="2">
      <t>セイカツ</t>
    </rPh>
    <rPh sb="2" eb="5">
      <t>シエンイン</t>
    </rPh>
    <phoneticPr fontId="3"/>
  </si>
  <si>
    <t>合計（a）</t>
    <rPh sb="0" eb="2">
      <t>ゴウケイ</t>
    </rPh>
    <phoneticPr fontId="3"/>
  </si>
  <si>
    <t>人数</t>
    <rPh sb="0" eb="2">
      <t>ニンズウ</t>
    </rPh>
    <phoneticPr fontId="81"/>
  </si>
  <si>
    <t>勤務延べ
時間数</t>
    <rPh sb="0" eb="3">
      <t>キンムノ</t>
    </rPh>
    <rPh sb="5" eb="8">
      <t>ジカンスウ</t>
    </rPh>
    <phoneticPr fontId="81"/>
  </si>
  <si>
    <t>時間</t>
    <rPh sb="0" eb="2">
      <t>ジカン</t>
    </rPh>
    <phoneticPr fontId="3"/>
  </si>
  <si>
    <t>○人員配置体制加算の算定において必要な加配数</t>
    <rPh sb="16" eb="18">
      <t>ヒツヨウ</t>
    </rPh>
    <phoneticPr fontId="81"/>
  </si>
  <si>
    <t>世話人等（ｂ）</t>
    <rPh sb="0" eb="3">
      <t>セワニン</t>
    </rPh>
    <rPh sb="3" eb="4">
      <t>ナド</t>
    </rPh>
    <phoneticPr fontId="3"/>
  </si>
  <si>
    <t>調整数（c）</t>
    <rPh sb="0" eb="2">
      <t>チョウセイ</t>
    </rPh>
    <rPh sb="2" eb="3">
      <t>スウ</t>
    </rPh>
    <phoneticPr fontId="3"/>
  </si>
  <si>
    <t>○人員配置体制加算の算定において必要な特定従業者数の合計( a ＋ b ＋ c )</t>
    <rPh sb="16" eb="18">
      <t>ヒツヨウ</t>
    </rPh>
    <rPh sb="19" eb="24">
      <t>トクテイジュウギョウシャ</t>
    </rPh>
    <rPh sb="24" eb="25">
      <t>スウ</t>
    </rPh>
    <rPh sb="26" eb="28">
      <t>ゴウケイ</t>
    </rPh>
    <phoneticPr fontId="81"/>
  </si>
  <si>
    <t>世話人等</t>
    <rPh sb="0" eb="3">
      <t>セワニン</t>
    </rPh>
    <rPh sb="3" eb="4">
      <t>ナド</t>
    </rPh>
    <phoneticPr fontId="3"/>
  </si>
  <si>
    <t>○実際の特定従業者数</t>
    <rPh sb="1" eb="3">
      <t>ジッサイ</t>
    </rPh>
    <rPh sb="4" eb="6">
      <t>トクテイ</t>
    </rPh>
    <rPh sb="6" eb="9">
      <t>ジュウギョウシャ</t>
    </rPh>
    <rPh sb="9" eb="10">
      <t>スウ</t>
    </rPh>
    <phoneticPr fontId="81"/>
  </si>
  <si>
    <t>世話人等</t>
    <rPh sb="0" eb="3">
      <t>セワニン</t>
    </rPh>
    <rPh sb="3" eb="4">
      <t>トウ</t>
    </rPh>
    <phoneticPr fontId="3"/>
  </si>
  <si>
    <t>人員配置体制加算　算定の可否</t>
    <rPh sb="0" eb="2">
      <t>ジンイン</t>
    </rPh>
    <rPh sb="2" eb="4">
      <t>ハイチ</t>
    </rPh>
    <rPh sb="4" eb="6">
      <t>タイセイ</t>
    </rPh>
    <rPh sb="6" eb="8">
      <t>カサン</t>
    </rPh>
    <rPh sb="9" eb="11">
      <t>サンテイ</t>
    </rPh>
    <rPh sb="12" eb="14">
      <t>カヒ</t>
    </rPh>
    <phoneticPr fontId="3"/>
  </si>
  <si>
    <t>○</t>
    <phoneticPr fontId="3"/>
  </si>
  <si>
    <t>１　サービス類型</t>
    <rPh sb="6" eb="8">
      <t>ルイケイ</t>
    </rPh>
    <phoneticPr fontId="3"/>
  </si>
  <si>
    <t>３　利用者数</t>
    <rPh sb="2" eb="5">
      <t>リヨウシャ</t>
    </rPh>
    <rPh sb="5" eb="6">
      <t>スウ</t>
    </rPh>
    <phoneticPr fontId="3"/>
  </si>
  <si>
    <t>介護サービス包括型事業所</t>
    <rPh sb="0" eb="2">
      <t>カイゴ</t>
    </rPh>
    <rPh sb="9" eb="11">
      <t>ジギョウ</t>
    </rPh>
    <rPh sb="11" eb="12">
      <t>ショ</t>
    </rPh>
    <phoneticPr fontId="3"/>
  </si>
  <si>
    <t>区分１以下</t>
    <rPh sb="0" eb="2">
      <t>クブン</t>
    </rPh>
    <rPh sb="3" eb="5">
      <t>イカ</t>
    </rPh>
    <phoneticPr fontId="3"/>
  </si>
  <si>
    <t>区分２</t>
    <rPh sb="0" eb="2">
      <t>クブン</t>
    </rPh>
    <phoneticPr fontId="3"/>
  </si>
  <si>
    <t>区分３</t>
    <rPh sb="0" eb="2">
      <t>クブン</t>
    </rPh>
    <phoneticPr fontId="3"/>
  </si>
  <si>
    <t>区分４</t>
    <rPh sb="0" eb="2">
      <t>クブン</t>
    </rPh>
    <phoneticPr fontId="3"/>
  </si>
  <si>
    <t>区分５</t>
    <rPh sb="0" eb="2">
      <t>クブン</t>
    </rPh>
    <phoneticPr fontId="3"/>
  </si>
  <si>
    <t>区分６</t>
    <rPh sb="0" eb="2">
      <t>クブン</t>
    </rPh>
    <phoneticPr fontId="3"/>
  </si>
  <si>
    <t>外部サービス利用型事業所</t>
    <rPh sb="0" eb="2">
      <t>ガイブ</t>
    </rPh>
    <rPh sb="6" eb="9">
      <t>リヨウガタ</t>
    </rPh>
    <rPh sb="9" eb="11">
      <t>ジギョウ</t>
    </rPh>
    <rPh sb="11" eb="12">
      <t>ショ</t>
    </rPh>
    <phoneticPr fontId="3"/>
  </si>
  <si>
    <t>利用者数（平均）</t>
    <rPh sb="0" eb="3">
      <t>リヨウシャ</t>
    </rPh>
    <rPh sb="3" eb="4">
      <t>スウ</t>
    </rPh>
    <rPh sb="5" eb="7">
      <t>ヘイキン</t>
    </rPh>
    <phoneticPr fontId="95"/>
  </si>
  <si>
    <t>日中サービス支援型事業所</t>
    <rPh sb="0" eb="2">
      <t>ニッチュウ</t>
    </rPh>
    <rPh sb="6" eb="8">
      <t>シエン</t>
    </rPh>
    <rPh sb="8" eb="9">
      <t>ガタ</t>
    </rPh>
    <rPh sb="9" eb="11">
      <t>ジギョウ</t>
    </rPh>
    <rPh sb="11" eb="12">
      <t>ショ</t>
    </rPh>
    <phoneticPr fontId="3"/>
  </si>
  <si>
    <t>個人居宅介護利用者（再掲）</t>
    <phoneticPr fontId="95"/>
  </si>
  <si>
    <t>定員増人数</t>
    <rPh sb="0" eb="2">
      <t>テイイン</t>
    </rPh>
    <rPh sb="2" eb="3">
      <t>ゾウ</t>
    </rPh>
    <rPh sb="3" eb="5">
      <t>ニンズウ</t>
    </rPh>
    <phoneticPr fontId="3"/>
  </si>
  <si>
    <t>２　運営状況</t>
    <rPh sb="2" eb="4">
      <t>ウンエイ</t>
    </rPh>
    <rPh sb="4" eb="6">
      <t>ジョウキョウ</t>
    </rPh>
    <phoneticPr fontId="116"/>
  </si>
  <si>
    <t>４　基準上置くべき従業者数</t>
    <rPh sb="2" eb="4">
      <t>キジュン</t>
    </rPh>
    <rPh sb="4" eb="5">
      <t>ジョウ</t>
    </rPh>
    <rPh sb="5" eb="6">
      <t>オ</t>
    </rPh>
    <rPh sb="9" eb="12">
      <t>ジュウギョウシャ</t>
    </rPh>
    <rPh sb="12" eb="13">
      <t>スウ</t>
    </rPh>
    <phoneticPr fontId="3"/>
  </si>
  <si>
    <t>５　当該事業所における基準上置くべき従業者数</t>
    <rPh sb="2" eb="4">
      <t>トウガイ</t>
    </rPh>
    <rPh sb="4" eb="7">
      <t>ジギョウショ</t>
    </rPh>
    <phoneticPr fontId="3"/>
  </si>
  <si>
    <t>６　加配している特定従業者数</t>
    <rPh sb="2" eb="4">
      <t>カハイ</t>
    </rPh>
    <rPh sb="8" eb="10">
      <t>トクテイ</t>
    </rPh>
    <rPh sb="10" eb="13">
      <t>ジュウギョウシャ</t>
    </rPh>
    <rPh sb="13" eb="14">
      <t>スウ</t>
    </rPh>
    <phoneticPr fontId="3"/>
  </si>
  <si>
    <t>①新設又は増改築等の時点から６か月未満</t>
    <phoneticPr fontId="3"/>
  </si>
  <si>
    <t>常勤換算数</t>
    <rPh sb="0" eb="4">
      <t>ジョウキンカンサン</t>
    </rPh>
    <rPh sb="4" eb="5">
      <t>スウ</t>
    </rPh>
    <phoneticPr fontId="3"/>
  </si>
  <si>
    <t>特定従業者用の勤務延べ時間数</t>
    <rPh sb="0" eb="2">
      <t>トクテイ</t>
    </rPh>
    <rPh sb="2" eb="5">
      <t>ジュウギョウシャ</t>
    </rPh>
    <rPh sb="5" eb="6">
      <t>ヨウ</t>
    </rPh>
    <rPh sb="7" eb="9">
      <t>キンム</t>
    </rPh>
    <phoneticPr fontId="3"/>
  </si>
  <si>
    <t>特定従業者数換算数</t>
    <rPh sb="0" eb="5">
      <t>トクテイジュウギョウシャ</t>
    </rPh>
    <rPh sb="5" eb="6">
      <t>スウ</t>
    </rPh>
    <rPh sb="6" eb="9">
      <t>カンサンスウ</t>
    </rPh>
    <phoneticPr fontId="3"/>
  </si>
  <si>
    <t>②新設又は増改築等の時点から６か月以上１年未満</t>
    <phoneticPr fontId="3"/>
  </si>
  <si>
    <t>常勤換算に
よる人数</t>
    <rPh sb="0" eb="2">
      <t>ジョウキン</t>
    </rPh>
    <rPh sb="2" eb="4">
      <t>カンサン</t>
    </rPh>
    <rPh sb="8" eb="10">
      <t>ニンズウ</t>
    </rPh>
    <phoneticPr fontId="3"/>
  </si>
  <si>
    <t>勤務延べ
時間数</t>
    <rPh sb="0" eb="3">
      <t>キンムノ</t>
    </rPh>
    <rPh sb="5" eb="8">
      <t>ジカンスウ</t>
    </rPh>
    <phoneticPr fontId="3"/>
  </si>
  <si>
    <t>特定従業者数換算による人数</t>
    <rPh sb="0" eb="6">
      <t>トクテイジュウギョウシャスウ</t>
    </rPh>
    <rPh sb="6" eb="8">
      <t>カンサン</t>
    </rPh>
    <rPh sb="11" eb="13">
      <t>ニンズウ</t>
    </rPh>
    <phoneticPr fontId="3"/>
  </si>
  <si>
    <t>③新設又は増改築等の時点から１年以上</t>
    <phoneticPr fontId="3"/>
  </si>
  <si>
    <t>世話人６：１</t>
    <phoneticPr fontId="3"/>
  </si>
  <si>
    <t>世話人等</t>
    <rPh sb="3" eb="4">
      <t>ナド</t>
    </rPh>
    <phoneticPr fontId="3"/>
  </si>
  <si>
    <t>世話人５：１</t>
    <phoneticPr fontId="3"/>
  </si>
  <si>
    <t>生活支援員</t>
    <rPh sb="0" eb="2">
      <t>セイカツ</t>
    </rPh>
    <rPh sb="2" eb="4">
      <t>シエン</t>
    </rPh>
    <rPh sb="4" eb="5">
      <t>イン</t>
    </rPh>
    <phoneticPr fontId="3"/>
  </si>
  <si>
    <t>７　人員配置体制加算の算定における必要加配数</t>
    <rPh sb="2" eb="10">
      <t>ジンインハイチタイセイカサン</t>
    </rPh>
    <rPh sb="11" eb="13">
      <t>サンテイ</t>
    </rPh>
    <rPh sb="17" eb="19">
      <t>ヒツヨウ</t>
    </rPh>
    <rPh sb="19" eb="21">
      <t>カハイ</t>
    </rPh>
    <rPh sb="21" eb="22">
      <t>スウ</t>
    </rPh>
    <phoneticPr fontId="3"/>
  </si>
  <si>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3"/>
  </si>
  <si>
    <t>調整数：</t>
    <rPh sb="0" eb="2">
      <t>チョウセイ</t>
    </rPh>
    <rPh sb="2" eb="3">
      <t>スウ</t>
    </rPh>
    <phoneticPr fontId="3"/>
  </si>
  <si>
    <t>介護包括サービス型・外部サービス利用型</t>
    <rPh sb="0" eb="4">
      <t>カイゴホウカツ</t>
    </rPh>
    <rPh sb="8" eb="9">
      <t>ガタ</t>
    </rPh>
    <rPh sb="10" eb="12">
      <t>ガイブ</t>
    </rPh>
    <rPh sb="16" eb="19">
      <t>リヨウガタ</t>
    </rPh>
    <phoneticPr fontId="3"/>
  </si>
  <si>
    <t>日中サービス支援型</t>
    <rPh sb="0" eb="2">
      <t>ニッチュウ</t>
    </rPh>
    <rPh sb="6" eb="9">
      <t>シエンガタ</t>
    </rPh>
    <phoneticPr fontId="3"/>
  </si>
  <si>
    <t>12:1の場合</t>
    <rPh sb="5" eb="7">
      <t>バアイ</t>
    </rPh>
    <phoneticPr fontId="3"/>
  </si>
  <si>
    <t>特定従業者数</t>
    <rPh sb="0" eb="5">
      <t>トクテイジュウギョウシャ</t>
    </rPh>
    <rPh sb="5" eb="6">
      <t>スウ</t>
    </rPh>
    <phoneticPr fontId="3"/>
  </si>
  <si>
    <t>勤務延べ時間</t>
    <rPh sb="0" eb="3">
      <t>キンムノ</t>
    </rPh>
    <rPh sb="4" eb="6">
      <t>ジカン</t>
    </rPh>
    <phoneticPr fontId="3"/>
  </si>
  <si>
    <t>30:1の場合</t>
    <rPh sb="5" eb="7">
      <t>バアイ</t>
    </rPh>
    <phoneticPr fontId="3"/>
  </si>
  <si>
    <t>7.5:1の場合</t>
    <rPh sb="6" eb="8">
      <t>バアイ</t>
    </rPh>
    <phoneticPr fontId="3"/>
  </si>
  <si>
    <t>20:1の場合</t>
    <rPh sb="5" eb="7">
      <t>バアイ</t>
    </rPh>
    <phoneticPr fontId="3"/>
  </si>
  <si>
    <t>不足加配数</t>
    <rPh sb="0" eb="2">
      <t>フソク</t>
    </rPh>
    <rPh sb="2" eb="4">
      <t>カハイ</t>
    </rPh>
    <rPh sb="4" eb="5">
      <t>スウ</t>
    </rPh>
    <phoneticPr fontId="3"/>
  </si>
  <si>
    <t>不足調整数</t>
    <rPh sb="0" eb="2">
      <t>フソク</t>
    </rPh>
    <rPh sb="2" eb="4">
      <t>チョウセイ</t>
    </rPh>
    <rPh sb="4" eb="5">
      <t>スウ</t>
    </rPh>
    <phoneticPr fontId="3"/>
  </si>
  <si>
    <t>加配状況</t>
    <rPh sb="0" eb="2">
      <t>カハイ</t>
    </rPh>
    <rPh sb="2" eb="4">
      <t>ジョウキョウ</t>
    </rPh>
    <phoneticPr fontId="3"/>
  </si>
  <si>
    <t>算定要件に対しての加配状況</t>
    <rPh sb="0" eb="4">
      <t>サンテイヨウケン</t>
    </rPh>
    <rPh sb="5" eb="6">
      <t>タイ</t>
    </rPh>
    <rPh sb="9" eb="11">
      <t>カハイ</t>
    </rPh>
    <rPh sb="11" eb="13">
      <t>ジョウキョウ</t>
    </rPh>
    <phoneticPr fontId="3"/>
  </si>
  <si>
    <t>算定要件に対しての加配状況</t>
    <phoneticPr fontId="3"/>
  </si>
  <si>
    <t>12:1</t>
    <phoneticPr fontId="3"/>
  </si>
  <si>
    <t>30:1</t>
    <phoneticPr fontId="3"/>
  </si>
  <si>
    <t>7.5:1</t>
    <phoneticPr fontId="3"/>
  </si>
  <si>
    <t>20:1</t>
    <phoneticPr fontId="3"/>
  </si>
  <si>
    <t>従業者の勤務体制一覧表</t>
    <phoneticPr fontId="95"/>
  </si>
  <si>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</si>
  <si>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</si>
  <si>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</si>
  <si>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</si>
  <si>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</si>
  <si>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4週の合計</t>
    <rPh sb="1" eb="2">
      <t>シュウ</t>
    </rPh>
    <rPh sb="3" eb="5">
      <t>ゴウケイ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</si>
  <si>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</si>
  <si>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</si>
  <si>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特定従業者換算後の人数</t>
    <rPh sb="0" eb="2">
      <t>トクテイ</t>
    </rPh>
    <rPh sb="2" eb="5">
      <t>ジュウギョウシャ</t>
    </rPh>
    <rPh sb="5" eb="7">
      <t>カンザン</t>
    </rPh>
    <rPh sb="7" eb="8">
      <t>ゴ</t>
    </rPh>
    <rPh sb="9" eb="11">
      <t>ニンズウ</t>
    </rPh>
    <phoneticPr fontId="3"/>
  </si>
  <si>
    <t>兼務先</t>
    <rPh sb="0" eb="2">
      <t>ケンム</t>
    </rPh>
    <rPh sb="2" eb="3">
      <t>サキ</t>
    </rPh>
    <phoneticPr fontId="95"/>
  </si>
  <si>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</si>
  <si>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</si>
  <si>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</si>
  <si>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</si>
  <si>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</si>
  <si>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夜間及び深夜の時間帯以外の時間帯</t>
    <rPh sb="10" eb="12">
      <t>イガイ</t>
    </rPh>
    <rPh sb="13" eb="15">
      <t>ジカン</t>
    </rPh>
    <rPh sb="15" eb="16">
      <t>タイ</t>
    </rPh>
    <phoneticPr fontId="95"/>
  </si>
  <si>
    <t>サービス管理
責任者</t>
    <phoneticPr fontId="3"/>
  </si>
  <si>
    <t>世話人・生活支援員の合計</t>
    <rPh sb="0" eb="3">
      <t>セワニン</t>
    </rPh>
    <rPh sb="4" eb="6">
      <t>セイカツ</t>
    </rPh>
    <rPh sb="6" eb="9">
      <t>シエンイン</t>
    </rPh>
    <rPh sb="10" eb="12">
      <t>ゴウケイ</t>
    </rPh>
    <phoneticPr fontId="3"/>
  </si>
  <si>
    <t>総合計</t>
    <rPh sb="0" eb="1">
      <t>ソウ</t>
    </rPh>
    <rPh sb="1" eb="3">
      <t>ゴウケイ</t>
    </rPh>
    <phoneticPr fontId="3"/>
  </si>
  <si>
    <t>1週間に当該事業所における常勤職員の勤務すべき時間数（就業規則上に定める時間数）</t>
    <phoneticPr fontId="95"/>
  </si>
  <si>
    <t>加配する特定従業者（世話人等）の勤務体制一覧表</t>
    <rPh sb="0" eb="2">
      <t>カハイ</t>
    </rPh>
    <rPh sb="4" eb="6">
      <t>トクテイ</t>
    </rPh>
    <rPh sb="6" eb="9">
      <t>ジュウギョウシャ</t>
    </rPh>
    <rPh sb="10" eb="12">
      <t>セワ</t>
    </rPh>
    <rPh sb="12" eb="14">
      <t>ニンナド</t>
    </rPh>
    <phoneticPr fontId="95"/>
  </si>
  <si>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3"/>
  </si>
  <si>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3"/>
  </si>
  <si>
    <t>管理者</t>
    <rPh sb="0" eb="3">
      <t>カンリシャ</t>
    </rPh>
    <phoneticPr fontId="3"/>
  </si>
  <si>
    <t>サービス管理責任者</t>
    <rPh sb="4" eb="6">
      <t>カンリ</t>
    </rPh>
    <rPh sb="6" eb="9">
      <t>セキニンシャ</t>
    </rPh>
    <phoneticPr fontId="3"/>
  </si>
  <si>
    <t>世話人A</t>
    <rPh sb="0" eb="2">
      <t>セワ</t>
    </rPh>
    <rPh sb="2" eb="3">
      <t>ニン</t>
    </rPh>
    <phoneticPr fontId="95"/>
  </si>
  <si>
    <t>世話人B</t>
    <rPh sb="0" eb="2">
      <t>セワ</t>
    </rPh>
    <rPh sb="2" eb="3">
      <t>ニン</t>
    </rPh>
    <phoneticPr fontId="95"/>
  </si>
  <si>
    <t>世話人C</t>
    <rPh sb="0" eb="2">
      <t>セワ</t>
    </rPh>
    <rPh sb="2" eb="3">
      <t>ニン</t>
    </rPh>
    <phoneticPr fontId="95"/>
  </si>
  <si>
    <t>世話人D</t>
    <rPh sb="0" eb="2">
      <t>セワ</t>
    </rPh>
    <rPh sb="2" eb="3">
      <t>ニン</t>
    </rPh>
    <phoneticPr fontId="95"/>
  </si>
  <si>
    <t>世話人E</t>
    <rPh sb="0" eb="2">
      <t>セワ</t>
    </rPh>
    <rPh sb="2" eb="3">
      <t>ニン</t>
    </rPh>
    <phoneticPr fontId="95"/>
  </si>
  <si>
    <t>生活支援員A</t>
    <rPh sb="0" eb="2">
      <t>セイカツ</t>
    </rPh>
    <rPh sb="2" eb="4">
      <t>シエン</t>
    </rPh>
    <rPh sb="4" eb="5">
      <t>イン</t>
    </rPh>
    <phoneticPr fontId="95"/>
  </si>
  <si>
    <t>生活支援員B</t>
    <rPh sb="0" eb="2">
      <t>セイカツ</t>
    </rPh>
    <rPh sb="2" eb="4">
      <t>シエン</t>
    </rPh>
    <rPh sb="4" eb="5">
      <t>イン</t>
    </rPh>
    <phoneticPr fontId="95"/>
  </si>
  <si>
    <t>生活支援員C</t>
    <rPh sb="0" eb="2">
      <t>セイカツ</t>
    </rPh>
    <rPh sb="2" eb="4">
      <t>シエン</t>
    </rPh>
    <rPh sb="4" eb="5">
      <t>イン</t>
    </rPh>
    <phoneticPr fontId="95"/>
  </si>
  <si>
    <t>生活支援員D</t>
    <rPh sb="0" eb="2">
      <t>セイカツ</t>
    </rPh>
    <rPh sb="2" eb="4">
      <t>シエン</t>
    </rPh>
    <rPh sb="4" eb="5">
      <t>イン</t>
    </rPh>
    <phoneticPr fontId="95"/>
  </si>
  <si>
    <t>生活支援員E</t>
    <rPh sb="0" eb="2">
      <t>セイカツ</t>
    </rPh>
    <rPh sb="2" eb="4">
      <t>シエン</t>
    </rPh>
    <rPh sb="4" eb="5">
      <t>イン</t>
    </rPh>
    <phoneticPr fontId="95"/>
  </si>
  <si>
    <t>世話人A</t>
    <rPh sb="0" eb="3">
      <t>セワニン</t>
    </rPh>
    <phoneticPr fontId="95"/>
  </si>
  <si>
    <t>日中サービス支援型</t>
    <rPh sb="0" eb="2">
      <t>ニッチュウ</t>
    </rPh>
    <rPh sb="6" eb="9">
      <t>シエンガタ</t>
    </rPh>
    <phoneticPr fontId="116"/>
  </si>
  <si>
    <t>５　前年度の平均利用者数</t>
    <rPh sb="2" eb="5">
      <t>ゼンネンド</t>
    </rPh>
    <rPh sb="6" eb="8">
      <t>ヘイキン</t>
    </rPh>
    <rPh sb="8" eb="10">
      <t>リヨウ</t>
    </rPh>
    <rPh sb="10" eb="11">
      <t>シャ</t>
    </rPh>
    <rPh sb="11" eb="12">
      <t>スウ</t>
    </rPh>
    <phoneticPr fontId="116"/>
  </si>
  <si>
    <t>延べ利用人数</t>
    <phoneticPr fontId="3"/>
  </si>
  <si>
    <t>利用者数</t>
    <rPh sb="0" eb="3">
      <t>リヨウシャ</t>
    </rPh>
    <rPh sb="3" eb="4">
      <t>スウ</t>
    </rPh>
    <phoneticPr fontId="3"/>
  </si>
  <si>
    <t>定員増人数</t>
  </si>
  <si>
    <t>定員増人数</t>
    <phoneticPr fontId="3"/>
  </si>
  <si>
    <t>個人居宅介護等利用者</t>
    <rPh sb="6" eb="7">
      <t>ナド</t>
    </rPh>
    <phoneticPr fontId="3"/>
  </si>
  <si>
    <t>項目毎
平均利用者数</t>
    <rPh sb="0" eb="2">
      <t>コウモク</t>
    </rPh>
    <rPh sb="2" eb="3">
      <t>ゴト</t>
    </rPh>
    <rPh sb="4" eb="6">
      <t>ヘイキン</t>
    </rPh>
    <rPh sb="6" eb="8">
      <t>リヨウ</t>
    </rPh>
    <rPh sb="8" eb="9">
      <t>シャ</t>
    </rPh>
    <rPh sb="9" eb="10">
      <t>スウ</t>
    </rPh>
    <phoneticPr fontId="116"/>
  </si>
  <si>
    <t>区分毎平均利用者総数</t>
    <rPh sb="0" eb="2">
      <t>クブン</t>
    </rPh>
    <rPh sb="2" eb="3">
      <t>ゴト</t>
    </rPh>
    <rPh sb="3" eb="5">
      <t>ヘイキン</t>
    </rPh>
    <rPh sb="5" eb="8">
      <t>リヨウシャ</t>
    </rPh>
    <rPh sb="8" eb="10">
      <t>ソウスウ</t>
    </rPh>
    <phoneticPr fontId="3"/>
  </si>
  <si>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08"/>
  </si>
  <si>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08"/>
  </si>
  <si>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08"/>
  </si>
  <si>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</si>
  <si>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（別添）</t>
    <rPh sb="1" eb="3">
      <t>ベッテン</t>
    </rPh>
    <phoneticPr fontId="3"/>
  </si>
  <si>
    <t>６　人員配置の状況</t>
    <rPh sb="2" eb="4">
      <t>ジンイン</t>
    </rPh>
    <rPh sb="4" eb="6">
      <t>ハイチ</t>
    </rPh>
    <rPh sb="7" eb="9">
      <t>ジョウキョウ</t>
    </rPh>
    <phoneticPr fontId="3"/>
  </si>
  <si>
    <t>地域移行支援体制加算に関する届出書</t>
  </si>
  <si>
    <r>
      <t>地域移行支援体制加算（</t>
    </r>
    <r>
      <rPr>
        <b/>
        <sz val="10"/>
        <rFont val="ＭＳ Ｐゴシック"/>
        <family val="3"/>
        <charset val="128"/>
      </rPr>
      <t>施設入所支援</t>
    </r>
    <r>
      <rPr>
        <sz val="10"/>
        <rFont val="ＭＳ Ｐゴシック"/>
        <family val="3"/>
        <charset val="128"/>
      </rPr>
      <t>）</t>
    </r>
    <rPh sb="11" eb="13">
      <t>シセツ</t>
    </rPh>
    <rPh sb="13" eb="15">
      <t>ニュウショ</t>
    </rPh>
    <rPh sb="15" eb="17">
      <t>シエン</t>
    </rPh>
    <phoneticPr fontId="3"/>
  </si>
  <si>
    <t>地域移行支援体制加算に関する届出書</t>
    <rPh sb="0" eb="2">
      <t>チイキ</t>
    </rPh>
    <rPh sb="2" eb="4">
      <t>イコウ</t>
    </rPh>
    <rPh sb="4" eb="6">
      <t>シエン</t>
    </rPh>
    <rPh sb="6" eb="8">
      <t>タイセイ</t>
    </rPh>
    <rPh sb="8" eb="10">
      <t>カサン</t>
    </rPh>
    <rPh sb="11" eb="12">
      <t>カン</t>
    </rPh>
    <phoneticPr fontId="81"/>
  </si>
  <si>
    <t>１　施設の名称</t>
    <rPh sb="2" eb="4">
      <t>シセツ</t>
    </rPh>
    <rPh sb="5" eb="7">
      <t>メイショウ</t>
    </rPh>
    <phoneticPr fontId="3"/>
  </si>
  <si>
    <t>１　新規　　　　　　　　２　変更　　　　　　　　３　終了</t>
    <rPh sb="2" eb="4">
      <t>シンキ</t>
    </rPh>
    <rPh sb="14" eb="16">
      <t>ヘンコウ</t>
    </rPh>
    <rPh sb="26" eb="28">
      <t>シュウリョウ</t>
    </rPh>
    <phoneticPr fontId="3"/>
  </si>
  <si>
    <t>３　算定要件</t>
    <rPh sb="2" eb="6">
      <t>サンテイヨウケン</t>
    </rPh>
    <phoneticPr fontId="81"/>
  </si>
  <si>
    <t>項目</t>
    <rPh sb="0" eb="2">
      <t>コウモク</t>
    </rPh>
    <phoneticPr fontId="81"/>
  </si>
  <si>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81"/>
  </si>
  <si>
    <t xml:space="preserve"> 　　　　人</t>
    <rPh sb="5" eb="6">
      <t>ニン</t>
    </rPh>
    <phoneticPr fontId="81"/>
  </si>
  <si>
    <t>定員の見直し</t>
    <rPh sb="0" eb="2">
      <t>テイイン</t>
    </rPh>
    <rPh sb="3" eb="5">
      <t>ミナオ</t>
    </rPh>
    <phoneticPr fontId="81"/>
  </si>
  <si>
    <t>年</t>
    <rPh sb="0" eb="1">
      <t>ネン</t>
    </rPh>
    <phoneticPr fontId="3"/>
  </si>
  <si>
    <t>日</t>
    <rPh sb="0" eb="1">
      <t>ニチ</t>
    </rPh>
    <phoneticPr fontId="3"/>
  </si>
  <si>
    <t>※下記の図形をクリックしてスライドさせると○を付すことができます。</t>
    <phoneticPr fontId="3"/>
  </si>
  <si>
    <t>←提出日を記入してください。</t>
    <rPh sb="1" eb="4">
      <t>テイシュツビ</t>
    </rPh>
    <rPh sb="5" eb="7">
      <t>キニュウ</t>
    </rPh>
    <phoneticPr fontId="3"/>
  </si>
  <si>
    <t>年</t>
    <rPh sb="0" eb="1">
      <t>ネン</t>
    </rPh>
    <phoneticPr fontId="95"/>
  </si>
  <si>
    <t>月</t>
    <rPh sb="0" eb="1">
      <t>ガツ</t>
    </rPh>
    <phoneticPr fontId="3"/>
  </si>
  <si>
    <t>日</t>
    <rPh sb="0" eb="1">
      <t>ヒ</t>
    </rPh>
    <phoneticPr fontId="3"/>
  </si>
  <si>
    <t>月</t>
    <rPh sb="0" eb="1">
      <t>ツキ</t>
    </rPh>
    <phoneticPr fontId="95"/>
  </si>
  <si>
    <t>令和</t>
    <rPh sb="0" eb="2">
      <t>レイワ</t>
    </rPh>
    <phoneticPr fontId="3"/>
  </si>
  <si>
    <t>人</t>
    <rPh sb="0" eb="1">
      <t>ニン</t>
    </rPh>
    <phoneticPr fontId="3"/>
  </si>
  <si>
    <t>％</t>
  </si>
  <si>
    <t>※２：「異動区分」欄において「３　終了」の場合は、１利用者の状況、２加配される従業者の状況の記載は
　　　不要とする。</t>
    <phoneticPr fontId="95"/>
  </si>
  <si>
    <t>重度障害者支援加算（Ⅰ）に関する届出書（施設入所支援）</t>
    <rPh sb="0" eb="2">
      <t>ジュウド</t>
    </rPh>
    <rPh sb="2" eb="5">
      <t>ショウガイシャ</t>
    </rPh>
    <rPh sb="5" eb="7">
      <t>シエン</t>
    </rPh>
    <rPh sb="7" eb="9">
      <t>カサン</t>
    </rPh>
    <rPh sb="13" eb="14">
      <t>カン</t>
    </rPh>
    <rPh sb="16" eb="19">
      <t>トドケデショ</t>
    </rPh>
    <rPh sb="20" eb="22">
      <t>シセツ</t>
    </rPh>
    <rPh sb="22" eb="24">
      <t>ニュウショ</t>
    </rPh>
    <rPh sb="24" eb="26">
      <t>シエン</t>
    </rPh>
    <phoneticPr fontId="3"/>
  </si>
  <si>
    <t>単位番号</t>
    <rPh sb="0" eb="2">
      <t>タンイ</t>
    </rPh>
    <rPh sb="2" eb="4">
      <t>バンゴウ</t>
    </rPh>
    <phoneticPr fontId="3"/>
  </si>
  <si>
    <t>前年度平均利用者数</t>
    <rPh sb="0" eb="3">
      <t>ゼンネンド</t>
    </rPh>
    <rPh sb="3" eb="5">
      <t>ヘイキン</t>
    </rPh>
    <rPh sb="5" eb="7">
      <t>リヨウ</t>
    </rPh>
    <rPh sb="7" eb="8">
      <t>シャ</t>
    </rPh>
    <rPh sb="8" eb="9">
      <t>スウ</t>
    </rPh>
    <phoneticPr fontId="3"/>
  </si>
  <si>
    <t>平均利用者数の２０％</t>
    <rPh sb="0" eb="2">
      <t>ヘイキン</t>
    </rPh>
    <rPh sb="2" eb="4">
      <t>リヨウ</t>
    </rPh>
    <rPh sb="4" eb="5">
      <t>シャ</t>
    </rPh>
    <rPh sb="5" eb="6">
      <t>スウ</t>
    </rPh>
    <phoneticPr fontId="3"/>
  </si>
  <si>
    <t>前年度平均
障害支援区分
（C）</t>
    <rPh sb="0" eb="3">
      <t>ゼンネンド</t>
    </rPh>
    <rPh sb="3" eb="5">
      <t>ヘイキン</t>
    </rPh>
    <rPh sb="6" eb="8">
      <t>ショウガイ</t>
    </rPh>
    <rPh sb="8" eb="10">
      <t>シエン</t>
    </rPh>
    <rPh sb="10" eb="12">
      <t>クブン</t>
    </rPh>
    <phoneticPr fontId="3"/>
  </si>
  <si>
    <r>
      <rPr>
        <sz val="8"/>
        <rFont val="ＭＳ ゴシック"/>
        <family val="3"/>
        <charset val="128"/>
      </rPr>
      <t>基準上必要と
される従業者数</t>
    </r>
    <r>
      <rPr>
        <sz val="9"/>
        <rFont val="ＭＳ ゴシック"/>
        <family val="3"/>
        <charset val="128"/>
      </rPr>
      <t xml:space="preserve">
(D)＝（A）/（G）</t>
    </r>
    <rPh sb="0" eb="2">
      <t>キジュン</t>
    </rPh>
    <rPh sb="2" eb="3">
      <t>ウエ</t>
    </rPh>
    <rPh sb="3" eb="5">
      <t>ヒツヨウ</t>
    </rPh>
    <rPh sb="10" eb="11">
      <t>ジュウ</t>
    </rPh>
    <rPh sb="11" eb="14">
      <t>ギョウシャスウ</t>
    </rPh>
    <phoneticPr fontId="3"/>
  </si>
  <si>
    <t>実配置従業者数
(E)</t>
    <rPh sb="0" eb="1">
      <t>ジツ</t>
    </rPh>
    <rPh sb="1" eb="3">
      <t>ハイチ</t>
    </rPh>
    <rPh sb="3" eb="4">
      <t>ジュウ</t>
    </rPh>
    <rPh sb="4" eb="7">
      <t>ギョウシャスウ</t>
    </rPh>
    <phoneticPr fontId="3"/>
  </si>
  <si>
    <r>
      <t>加配従業者数
(F)</t>
    </r>
    <r>
      <rPr>
        <sz val="9"/>
        <rFont val="ＭＳ ゴシック"/>
        <family val="3"/>
        <charset val="128"/>
      </rPr>
      <t>＝(E)‐(D)</t>
    </r>
    <rPh sb="0" eb="2">
      <t>カハイ</t>
    </rPh>
    <rPh sb="2" eb="3">
      <t>ジュウ</t>
    </rPh>
    <rPh sb="3" eb="6">
      <t>ギョウシャスウ</t>
    </rPh>
    <phoneticPr fontId="3"/>
  </si>
  <si>
    <t>（A）</t>
    <phoneticPr fontId="3"/>
  </si>
  <si>
    <t>(B)=(A)×0.2</t>
    <phoneticPr fontId="3"/>
  </si>
  <si>
    <t>基準上必要とされる従業者数</t>
    <rPh sb="0" eb="2">
      <t>キジュン</t>
    </rPh>
    <rPh sb="2" eb="3">
      <t>ジョウ</t>
    </rPh>
    <rPh sb="3" eb="5">
      <t>ヒツヨウ</t>
    </rPh>
    <rPh sb="9" eb="11">
      <t>ジュウギョウ</t>
    </rPh>
    <rPh sb="11" eb="12">
      <t>シャ</t>
    </rPh>
    <rPh sb="12" eb="13">
      <t>スウ</t>
    </rPh>
    <phoneticPr fontId="3"/>
  </si>
  <si>
    <t>①　重度障害者の前年度平均利用者数</t>
    <rPh sb="2" eb="4">
      <t>ジュウド</t>
    </rPh>
    <rPh sb="4" eb="6">
      <t>ショウガイ</t>
    </rPh>
    <rPh sb="8" eb="11">
      <t>ゼンネンド</t>
    </rPh>
    <rPh sb="11" eb="13">
      <t>ヘイキン</t>
    </rPh>
    <rPh sb="13" eb="15">
      <t>リヨウ</t>
    </rPh>
    <rPh sb="15" eb="16">
      <t>シャ</t>
    </rPh>
    <rPh sb="16" eb="17">
      <t>カズ</t>
    </rPh>
    <phoneticPr fontId="3"/>
  </si>
  <si>
    <t>平均障害支援区分</t>
    <rPh sb="0" eb="2">
      <t>ヘイキン</t>
    </rPh>
    <rPh sb="2" eb="4">
      <t>ショウガイ</t>
    </rPh>
    <rPh sb="4" eb="6">
      <t>シエン</t>
    </rPh>
    <rPh sb="6" eb="8">
      <t>クブン</t>
    </rPh>
    <phoneticPr fontId="3"/>
  </si>
  <si>
    <t>②　①≧(Ｂ)　</t>
    <phoneticPr fontId="3"/>
  </si>
  <si>
    <t>４未満</t>
    <rPh sb="1" eb="3">
      <t>ミマン</t>
    </rPh>
    <phoneticPr fontId="3"/>
  </si>
  <si>
    <t>４以上５未満</t>
    <phoneticPr fontId="3"/>
  </si>
  <si>
    <t>５以上</t>
    <phoneticPr fontId="3"/>
  </si>
  <si>
    <t>③　(Ｆ)≧１．０　</t>
    <phoneticPr fontId="3"/>
  </si>
  <si>
    <t>６：１</t>
    <phoneticPr fontId="3"/>
  </si>
  <si>
    <t>５:１</t>
    <phoneticPr fontId="3"/>
  </si>
  <si>
    <t>３：１</t>
    <phoneticPr fontId="3"/>
  </si>
  <si>
    <t>④　下記（ｄ）に該当する者が２人以上</t>
    <rPh sb="2" eb="4">
      <t>カキ</t>
    </rPh>
    <rPh sb="8" eb="10">
      <t>ガイトウ</t>
    </rPh>
    <rPh sb="12" eb="13">
      <t>モノ</t>
    </rPh>
    <rPh sb="15" eb="16">
      <t>ヒト</t>
    </rPh>
    <rPh sb="16" eb="18">
      <t>イジョウ</t>
    </rPh>
    <phoneticPr fontId="3"/>
  </si>
  <si>
    <t>（Ｇ）</t>
    <phoneticPr fontId="3"/>
  </si>
  <si>
    <t>※　上記②③両方該当…重度障害者支援加算(Ⅰ)の算定が可能
※　上記④該当…重度障害者支援加算（Ⅰ）に加えて２２単位の算定が可能</t>
    <rPh sb="2" eb="4">
      <t>ジョウキ</t>
    </rPh>
    <rPh sb="6" eb="8">
      <t>リョウホウ</t>
    </rPh>
    <rPh sb="8" eb="10">
      <t>ガイトウ</t>
    </rPh>
    <rPh sb="13" eb="15">
      <t>ショウガイ</t>
    </rPh>
    <rPh sb="24" eb="26">
      <t>サンテイ</t>
    </rPh>
    <rPh sb="27" eb="29">
      <t>カノウ</t>
    </rPh>
    <rPh sb="32" eb="34">
      <t>ジョウキ</t>
    </rPh>
    <rPh sb="35" eb="37">
      <t>ガイトウ</t>
    </rPh>
    <rPh sb="38" eb="40">
      <t>ジュウド</t>
    </rPh>
    <rPh sb="40" eb="42">
      <t>ショウガイ</t>
    </rPh>
    <rPh sb="42" eb="43">
      <t>シャ</t>
    </rPh>
    <rPh sb="43" eb="45">
      <t>シエン</t>
    </rPh>
    <rPh sb="45" eb="47">
      <t>カサン</t>
    </rPh>
    <rPh sb="51" eb="52">
      <t>クワ</t>
    </rPh>
    <rPh sb="56" eb="58">
      <t>タンイ</t>
    </rPh>
    <rPh sb="59" eb="61">
      <t>サンテイ</t>
    </rPh>
    <rPh sb="62" eb="64">
      <t>カノウ</t>
    </rPh>
    <phoneticPr fontId="3"/>
  </si>
  <si>
    <t>［ａ］
障害支援区分</t>
    <rPh sb="4" eb="6">
      <t>ショウガイ</t>
    </rPh>
    <rPh sb="6" eb="8">
      <t>シエン</t>
    </rPh>
    <phoneticPr fontId="3"/>
  </si>
  <si>
    <t>［ｂ］
医師意見書に記載される特別な医療の内容（これに準ずる）</t>
    <phoneticPr fontId="3"/>
  </si>
  <si>
    <t>［ｃ］
気管切開を伴う人工呼吸器による呼吸管理が必要な者又は重症心身障害者該当の有無</t>
    <rPh sb="4" eb="6">
      <t>キカン</t>
    </rPh>
    <rPh sb="6" eb="8">
      <t>セッカイ</t>
    </rPh>
    <rPh sb="9" eb="10">
      <t>トモナ</t>
    </rPh>
    <rPh sb="11" eb="13">
      <t>ジンコウ</t>
    </rPh>
    <rPh sb="13" eb="15">
      <t>コキュウ</t>
    </rPh>
    <rPh sb="15" eb="16">
      <t>キ</t>
    </rPh>
    <rPh sb="19" eb="21">
      <t>コキュウ</t>
    </rPh>
    <rPh sb="21" eb="23">
      <t>カンリ</t>
    </rPh>
    <rPh sb="24" eb="26">
      <t>ヒツヨウ</t>
    </rPh>
    <rPh sb="27" eb="28">
      <t>モノ</t>
    </rPh>
    <rPh sb="28" eb="29">
      <t>マタ</t>
    </rPh>
    <rPh sb="30" eb="32">
      <t>ジュウショウ</t>
    </rPh>
    <rPh sb="32" eb="34">
      <t>シンシン</t>
    </rPh>
    <rPh sb="34" eb="36">
      <t>ショウガイ</t>
    </rPh>
    <rPh sb="37" eb="39">
      <t>ガイトウ</t>
    </rPh>
    <rPh sb="40" eb="42">
      <t>ウム</t>
    </rPh>
    <phoneticPr fontId="3"/>
  </si>
  <si>
    <t>［ｄ］
［a］欄において区分６に該当し、かつ［ｃ］に該当</t>
    <rPh sb="7" eb="8">
      <t>ラン</t>
    </rPh>
    <rPh sb="12" eb="14">
      <t>クブン</t>
    </rPh>
    <rPh sb="16" eb="18">
      <t>ガイトウ</t>
    </rPh>
    <rPh sb="26" eb="28">
      <t>ガイトウ</t>
    </rPh>
    <phoneticPr fontId="3"/>
  </si>
  <si>
    <t>注１　本表は次に該当する利用者を記載してください。</t>
    <rPh sb="3" eb="4">
      <t>ホン</t>
    </rPh>
    <rPh sb="4" eb="5">
      <t>ヒョウ</t>
    </rPh>
    <rPh sb="6" eb="7">
      <t>ツギ</t>
    </rPh>
    <rPh sb="8" eb="10">
      <t>ガイトウ</t>
    </rPh>
    <rPh sb="12" eb="15">
      <t>リヨウシャ</t>
    </rPh>
    <rPh sb="16" eb="18">
      <t>キサイ</t>
    </rPh>
    <phoneticPr fontId="3"/>
  </si>
  <si>
    <t>　　　 ①　医師意見書における「特別な医療」欄に該当している者（ただし、「疼痛の看護」及び「褥瘡の処置」を含む。）</t>
    <rPh sb="6" eb="8">
      <t>イシ</t>
    </rPh>
    <rPh sb="8" eb="11">
      <t>イケンショ</t>
    </rPh>
    <rPh sb="16" eb="18">
      <t>トクベツ</t>
    </rPh>
    <rPh sb="19" eb="21">
      <t>イリョウ</t>
    </rPh>
    <rPh sb="22" eb="23">
      <t>ラン</t>
    </rPh>
    <rPh sb="24" eb="26">
      <t>ガイトウ</t>
    </rPh>
    <rPh sb="30" eb="31">
      <t>モノ</t>
    </rPh>
    <rPh sb="37" eb="38">
      <t>イタム</t>
    </rPh>
    <rPh sb="38" eb="39">
      <t>イタ</t>
    </rPh>
    <rPh sb="40" eb="42">
      <t>カンゴ</t>
    </rPh>
    <rPh sb="43" eb="44">
      <t>オヨ</t>
    </rPh>
    <rPh sb="46" eb="48">
      <t>ジョクソウ</t>
    </rPh>
    <rPh sb="49" eb="51">
      <t>ショチ</t>
    </rPh>
    <rPh sb="53" eb="54">
      <t>フク</t>
    </rPh>
    <phoneticPr fontId="3"/>
  </si>
  <si>
    <t>　　　 ②　受給者証に重度障害者支援加算の記載がある者</t>
    <rPh sb="6" eb="9">
      <t>ジュキュウシャ</t>
    </rPh>
    <rPh sb="9" eb="10">
      <t>ショウ</t>
    </rPh>
    <rPh sb="11" eb="13">
      <t>ジュウド</t>
    </rPh>
    <rPh sb="13" eb="15">
      <t>ショウガイ</t>
    </rPh>
    <rPh sb="15" eb="16">
      <t>シャ</t>
    </rPh>
    <rPh sb="16" eb="18">
      <t>シエン</t>
    </rPh>
    <rPh sb="18" eb="20">
      <t>カサン</t>
    </rPh>
    <rPh sb="21" eb="23">
      <t>キサイ</t>
    </rPh>
    <rPh sb="26" eb="27">
      <t>モノ</t>
    </rPh>
    <phoneticPr fontId="3"/>
  </si>
  <si>
    <t>注２　「医師意見書に記載される特別な医療の内容」以外に準ずる者は、「腸ろうによる経管栄養」及び「経鼻経管栄養」のみ
　　　です。</t>
    <rPh sb="0" eb="1">
      <t>チュウ</t>
    </rPh>
    <rPh sb="4" eb="6">
      <t>イシ</t>
    </rPh>
    <rPh sb="6" eb="9">
      <t>イケンショ</t>
    </rPh>
    <rPh sb="10" eb="12">
      <t>キサイ</t>
    </rPh>
    <rPh sb="15" eb="17">
      <t>トクベツ</t>
    </rPh>
    <rPh sb="18" eb="20">
      <t>イリョウ</t>
    </rPh>
    <rPh sb="21" eb="23">
      <t>ナイヨウ</t>
    </rPh>
    <rPh sb="24" eb="26">
      <t>イガイ</t>
    </rPh>
    <rPh sb="27" eb="28">
      <t>ジュン</t>
    </rPh>
    <rPh sb="30" eb="31">
      <t>モノ</t>
    </rPh>
    <rPh sb="34" eb="35">
      <t>チョウ</t>
    </rPh>
    <rPh sb="40" eb="42">
      <t>ケイカン</t>
    </rPh>
    <rPh sb="42" eb="44">
      <t>エイヨウ</t>
    </rPh>
    <rPh sb="45" eb="46">
      <t>オヨ</t>
    </rPh>
    <rPh sb="48" eb="50">
      <t>ケイビ</t>
    </rPh>
    <rPh sb="50" eb="52">
      <t>ケイカン</t>
    </rPh>
    <rPh sb="52" eb="54">
      <t>エイヨウ</t>
    </rPh>
    <phoneticPr fontId="3"/>
  </si>
  <si>
    <t>注３　重度障害者支援加算（Ⅰ）（Ⅱ）の両方を算定することはできません。</t>
    <rPh sb="5" eb="7">
      <t>ショウガイ</t>
    </rPh>
    <rPh sb="19" eb="21">
      <t>リョウホウ</t>
    </rPh>
    <rPh sb="22" eb="24">
      <t>サンテイ</t>
    </rPh>
    <phoneticPr fontId="3"/>
  </si>
  <si>
    <t>注４　重度障害者支援加算（Ⅰ）については、施設入所支援の生活介護に係る利用者全員（経過措置対象者を除く）に算定され
　 　ます。</t>
    <rPh sb="5" eb="7">
      <t>ショウガイ</t>
    </rPh>
    <rPh sb="21" eb="23">
      <t>シセツ</t>
    </rPh>
    <rPh sb="23" eb="25">
      <t>ニュウショ</t>
    </rPh>
    <rPh sb="25" eb="27">
      <t>シエン</t>
    </rPh>
    <rPh sb="28" eb="30">
      <t>セイカツ</t>
    </rPh>
    <rPh sb="30" eb="32">
      <t>カイゴ</t>
    </rPh>
    <rPh sb="33" eb="34">
      <t>カカ</t>
    </rPh>
    <rPh sb="35" eb="38">
      <t>リヨウシャ</t>
    </rPh>
    <rPh sb="38" eb="40">
      <t>ゼンイン</t>
    </rPh>
    <rPh sb="41" eb="43">
      <t>ケイカ</t>
    </rPh>
    <rPh sb="43" eb="45">
      <t>ソチ</t>
    </rPh>
    <rPh sb="45" eb="48">
      <t>タイショウシャ</t>
    </rPh>
    <rPh sb="49" eb="50">
      <t>ノゾ</t>
    </rPh>
    <rPh sb="53" eb="55">
      <t>サンテイ</t>
    </rPh>
    <phoneticPr fontId="3"/>
  </si>
  <si>
    <t>記載例</t>
    <rPh sb="0" eb="2">
      <t>キサイ</t>
    </rPh>
    <rPh sb="2" eb="3">
      <t>レイ</t>
    </rPh>
    <phoneticPr fontId="3"/>
  </si>
  <si>
    <t>重度障害者支援加算（Ⅰ）に関する届出書（施設入所支援）</t>
    <phoneticPr fontId="3"/>
  </si>
  <si>
    <t>前年度平均
障害程度区分
(C)</t>
    <rPh sb="0" eb="3">
      <t>ゼンネンド</t>
    </rPh>
    <rPh sb="3" eb="5">
      <t>ヘイキン</t>
    </rPh>
    <rPh sb="6" eb="8">
      <t>ショウガイ</t>
    </rPh>
    <rPh sb="8" eb="10">
      <t>テイド</t>
    </rPh>
    <rPh sb="10" eb="12">
      <t>クブン</t>
    </rPh>
    <phoneticPr fontId="3"/>
  </si>
  <si>
    <t>基準上必要と
される従業者数
(D)＝（Ａ）/（Ｇ）</t>
    <rPh sb="0" eb="2">
      <t>キジュン</t>
    </rPh>
    <rPh sb="2" eb="3">
      <t>ウエ</t>
    </rPh>
    <rPh sb="3" eb="5">
      <t>ヒツヨウ</t>
    </rPh>
    <rPh sb="10" eb="11">
      <t>ジュウ</t>
    </rPh>
    <rPh sb="11" eb="14">
      <t>ギョウシャスウ</t>
    </rPh>
    <phoneticPr fontId="3"/>
  </si>
  <si>
    <r>
      <t xml:space="preserve">加配従業者数
</t>
    </r>
    <r>
      <rPr>
        <sz val="11"/>
        <rFont val="ＭＳ ゴシック"/>
        <family val="3"/>
        <charset val="128"/>
      </rPr>
      <t>(Ｆ)＝(E）‐(D)</t>
    </r>
    <rPh sb="0" eb="2">
      <t>カハイ</t>
    </rPh>
    <rPh sb="2" eb="3">
      <t>ジュウ</t>
    </rPh>
    <rPh sb="3" eb="6">
      <t>ギョウシャスウ</t>
    </rPh>
    <phoneticPr fontId="3"/>
  </si>
  <si>
    <t>(A)</t>
    <phoneticPr fontId="3"/>
  </si>
  <si>
    <t>①　重度障がい者の前年度平均利用者数</t>
    <rPh sb="2" eb="4">
      <t>ジュウド</t>
    </rPh>
    <rPh sb="9" eb="12">
      <t>ゼンネンド</t>
    </rPh>
    <rPh sb="12" eb="14">
      <t>ヘイキン</t>
    </rPh>
    <rPh sb="14" eb="16">
      <t>リヨウ</t>
    </rPh>
    <rPh sb="16" eb="17">
      <t>シャ</t>
    </rPh>
    <rPh sb="17" eb="18">
      <t>カズ</t>
    </rPh>
    <phoneticPr fontId="3"/>
  </si>
  <si>
    <t>４以上
５未満</t>
    <phoneticPr fontId="3"/>
  </si>
  <si>
    <t>　　　　［ｃ］
気管切開を伴う人工呼吸器による呼吸管理が必要な者又は重症心身障害者該当の有無</t>
    <rPh sb="8" eb="10">
      <t>キカン</t>
    </rPh>
    <rPh sb="10" eb="12">
      <t>セッカイ</t>
    </rPh>
    <rPh sb="13" eb="14">
      <t>トモナ</t>
    </rPh>
    <rPh sb="15" eb="17">
      <t>ジンコウ</t>
    </rPh>
    <rPh sb="17" eb="19">
      <t>コキュウ</t>
    </rPh>
    <rPh sb="19" eb="20">
      <t>キ</t>
    </rPh>
    <rPh sb="23" eb="25">
      <t>コキュウ</t>
    </rPh>
    <rPh sb="25" eb="27">
      <t>カンリ</t>
    </rPh>
    <rPh sb="28" eb="30">
      <t>ヒツヨウ</t>
    </rPh>
    <rPh sb="31" eb="32">
      <t>モノ</t>
    </rPh>
    <rPh sb="32" eb="33">
      <t>マタ</t>
    </rPh>
    <rPh sb="34" eb="36">
      <t>ジュウショウ</t>
    </rPh>
    <rPh sb="36" eb="38">
      <t>シンシン</t>
    </rPh>
    <rPh sb="38" eb="40">
      <t>ショウガイ</t>
    </rPh>
    <rPh sb="41" eb="43">
      <t>ガイトウ</t>
    </rPh>
    <rPh sb="44" eb="46">
      <t>ウム</t>
    </rPh>
    <phoneticPr fontId="3"/>
  </si>
  <si>
    <t>Ａ</t>
    <phoneticPr fontId="3"/>
  </si>
  <si>
    <t>区分５</t>
  </si>
  <si>
    <t>カテーテル</t>
  </si>
  <si>
    <t>Ｂ</t>
    <phoneticPr fontId="3"/>
  </si>
  <si>
    <t>区分６</t>
  </si>
  <si>
    <t>気管切開の処置</t>
  </si>
  <si>
    <t>有</t>
  </si>
  <si>
    <t>Ｃ</t>
    <phoneticPr fontId="3"/>
  </si>
  <si>
    <t>点滴の管理</t>
  </si>
  <si>
    <t>Ｄ</t>
    <phoneticPr fontId="3"/>
  </si>
  <si>
    <t>透析</t>
  </si>
  <si>
    <t>Ｅ</t>
    <phoneticPr fontId="3"/>
  </si>
  <si>
    <t>ストーマの処置</t>
  </si>
  <si>
    <t>Ｆ</t>
    <phoneticPr fontId="3"/>
  </si>
  <si>
    <r>
      <t>重度障害者支援加算（Ⅰ）</t>
    </r>
    <r>
      <rPr>
        <b/>
        <sz val="10"/>
        <rFont val="ＭＳ Ｐゴシック"/>
        <family val="3"/>
        <charset val="128"/>
      </rPr>
      <t>（施設入所支援）</t>
    </r>
    <rPh sb="0" eb="2">
      <t>ジュウド</t>
    </rPh>
    <rPh sb="2" eb="5">
      <t>ショウガイシャ</t>
    </rPh>
    <rPh sb="5" eb="7">
      <t>シエン</t>
    </rPh>
    <rPh sb="7" eb="9">
      <t>カサン</t>
    </rPh>
    <phoneticPr fontId="3"/>
  </si>
  <si>
    <t>重度障害者支援加算（Ⅱ・Ⅲ）に関する届出書（生活介護・施設入所支援）</t>
    <phoneticPr fontId="3"/>
  </si>
  <si>
    <t>※　生活支援員のうち20％以上が、強度行動障害支援者養成研修（基礎研修）修了者
　であること。</t>
    <rPh sb="33" eb="35">
      <t>ケンシュウ</t>
    </rPh>
    <phoneticPr fontId="3"/>
  </si>
  <si>
    <t>重度障害者支援加算（Ⅱ・Ⅲ）に関する届出書（生活介護・施設入所支援）</t>
    <rPh sb="0" eb="2">
      <t>ジュウド</t>
    </rPh>
    <rPh sb="2" eb="5">
      <t>ショウガイシャ</t>
    </rPh>
    <rPh sb="5" eb="7">
      <t>シエン</t>
    </rPh>
    <rPh sb="7" eb="9">
      <t>カサン</t>
    </rPh>
    <rPh sb="15" eb="16">
      <t>カン</t>
    </rPh>
    <rPh sb="18" eb="20">
      <t>トドケデ</t>
    </rPh>
    <rPh sb="20" eb="21">
      <t>ショ</t>
    </rPh>
    <rPh sb="22" eb="24">
      <t>セイカツ</t>
    </rPh>
    <rPh sb="24" eb="26">
      <t>カイゴ</t>
    </rPh>
    <rPh sb="27" eb="29">
      <t>シセツ</t>
    </rPh>
    <rPh sb="29" eb="31">
      <t>ニュウショ</t>
    </rPh>
    <rPh sb="31" eb="33">
      <t>シエン</t>
    </rPh>
    <phoneticPr fontId="3"/>
  </si>
  <si>
    <t>身体障害者手帳の写し、従業者の勤務体制及び勤務形態一覧表、組織体制図</t>
    <rPh sb="0" eb="2">
      <t>シンタイ</t>
    </rPh>
    <rPh sb="2" eb="5">
      <t>ショウガイシャ</t>
    </rPh>
    <rPh sb="5" eb="7">
      <t>テチョウ</t>
    </rPh>
    <rPh sb="8" eb="9">
      <t>ウツ</t>
    </rPh>
    <rPh sb="11" eb="14">
      <t>ジュウギョウシャ</t>
    </rPh>
    <rPh sb="15" eb="17">
      <t>キンム</t>
    </rPh>
    <rPh sb="17" eb="19">
      <t>タイセイ</t>
    </rPh>
    <rPh sb="19" eb="20">
      <t>オヨ</t>
    </rPh>
    <rPh sb="21" eb="23">
      <t>キンム</t>
    </rPh>
    <rPh sb="23" eb="25">
      <t>ケイタイ</t>
    </rPh>
    <rPh sb="25" eb="27">
      <t>イチラン</t>
    </rPh>
    <rPh sb="27" eb="28">
      <t>ヒョウ</t>
    </rPh>
    <phoneticPr fontId="95"/>
  </si>
  <si>
    <t>１．従業者の勤務体制及び勤務形態一覧表
２．組織体制図
３．看護職員の資格を証する書類の写し</t>
    <rPh sb="22" eb="27">
      <t>ソシキタイセイズ</t>
    </rPh>
    <rPh sb="30" eb="32">
      <t>カンゴ</t>
    </rPh>
    <rPh sb="32" eb="34">
      <t>ショクイン</t>
    </rPh>
    <rPh sb="35" eb="37">
      <t>シカク</t>
    </rPh>
    <rPh sb="38" eb="39">
      <t>ショウ</t>
    </rPh>
    <rPh sb="41" eb="43">
      <t>ショルイ</t>
    </rPh>
    <rPh sb="44" eb="45">
      <t>ウツ</t>
    </rPh>
    <phoneticPr fontId="3"/>
  </si>
  <si>
    <r>
      <t>３　</t>
    </r>
    <r>
      <rPr>
        <sz val="10"/>
        <rFont val="HGｺﾞｼｯｸM"/>
        <family val="3"/>
        <charset val="128"/>
      </rPr>
      <t>自立訓練（生活訓練）</t>
    </r>
    <rPh sb="2" eb="6">
      <t>ジリツクンレン</t>
    </rPh>
    <rPh sb="7" eb="9">
      <t>セイカツ</t>
    </rPh>
    <rPh sb="9" eb="11">
      <t>クンレン</t>
    </rPh>
    <phoneticPr fontId="3"/>
  </si>
  <si>
    <t>注４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</si>
  <si>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ピアサポート実施加算に関する届出書</t>
    <phoneticPr fontId="3"/>
  </si>
  <si>
    <t>４　サービス費区分
※サービス種別が「就労継続支援B型」の場合のみ選択</t>
    <rPh sb="6" eb="7">
      <t>ヒ</t>
    </rPh>
    <rPh sb="7" eb="9">
      <t>クブン</t>
    </rPh>
    <rPh sb="15" eb="17">
      <t>シュベツ</t>
    </rPh>
    <rPh sb="19" eb="25">
      <t>シュウロウケイゾクシエン</t>
    </rPh>
    <rPh sb="26" eb="27">
      <t>ガタ</t>
    </rPh>
    <rPh sb="29" eb="31">
      <t>バアイ</t>
    </rPh>
    <rPh sb="33" eb="35">
      <t>センタク</t>
    </rPh>
    <phoneticPr fontId="3"/>
  </si>
  <si>
    <t>１　就労継続支援B型サービス費（Ⅳ）
２　就労継続支援B型サービス費（Ⅴ）
３　就労継続支援B型サービス費（Ⅵ）</t>
    <rPh sb="40" eb="46">
      <t>シュウロウケイゾクシエン</t>
    </rPh>
    <rPh sb="47" eb="48">
      <t>ガタ</t>
    </rPh>
    <rPh sb="52" eb="53">
      <t>ヒ</t>
    </rPh>
    <phoneticPr fontId="3"/>
  </si>
  <si>
    <t>５　算定要件
※サービス種別が「共同生活援助」の場合のみ確認</t>
    <rPh sb="2" eb="4">
      <t>サンテイ</t>
    </rPh>
    <rPh sb="4" eb="6">
      <t>ヨウケン</t>
    </rPh>
    <rPh sb="12" eb="14">
      <t>シュベツ</t>
    </rPh>
    <rPh sb="16" eb="22">
      <t>キョウドウセイカツエンジョ</t>
    </rPh>
    <rPh sb="24" eb="26">
      <t>バアイ</t>
    </rPh>
    <rPh sb="28" eb="30">
      <t>カクニン</t>
    </rPh>
    <phoneticPr fontId="81"/>
  </si>
  <si>
    <t>７　研修の実施</t>
    <rPh sb="2" eb="4">
      <t>ケンシュウ</t>
    </rPh>
    <rPh sb="5" eb="7">
      <t>ジッシ</t>
    </rPh>
    <phoneticPr fontId="81"/>
  </si>
  <si>
    <t>　直上により配置した者のいずれかにより、当該事業所等の従業者に対し、障害者に対する配慮等に関する研修を年１回以上行っている。</t>
    <rPh sb="22" eb="25">
      <t>ジギョウショ</t>
    </rPh>
    <rPh sb="25" eb="26">
      <t>トウ</t>
    </rPh>
    <phoneticPr fontId="81"/>
  </si>
  <si>
    <t>注２　ピアサポート研修の課程を修了し、当該研修の事業を行った者から当該研修の課程を修了した旨の証明　
　　書の交付を受けた者を、当該事業所等の従業者として２名以上（当該２名以上のうち少なくとも１名は障
　　害者等とする。）配置している。（※別添組織体制図、勤務形態一覧表のとおり）</t>
    <rPh sb="0" eb="1">
      <t>チュウ</t>
    </rPh>
    <rPh sb="64" eb="66">
      <t>トウガイ</t>
    </rPh>
    <rPh sb="66" eb="69">
      <t>ジギョウショ</t>
    </rPh>
    <rPh sb="69" eb="70">
      <t>トウ</t>
    </rPh>
    <rPh sb="91" eb="92">
      <t>スク</t>
    </rPh>
    <phoneticPr fontId="3"/>
  </si>
  <si>
    <t>６　障害者ピアサポート研修修了職員</t>
    <rPh sb="2" eb="5">
      <t>ショウガイシャ</t>
    </rPh>
    <rPh sb="11" eb="13">
      <t>ケンシュウ</t>
    </rPh>
    <rPh sb="12" eb="13">
      <t>オサム</t>
    </rPh>
    <rPh sb="13" eb="15">
      <t>シュウリョウ</t>
    </rPh>
    <rPh sb="15" eb="17">
      <t>ショクイン</t>
    </rPh>
    <phoneticPr fontId="3"/>
  </si>
  <si>
    <t>※添付書類：社会福祉士又は精神保健福祉士の資格証の写し</t>
    <rPh sb="1" eb="3">
      <t>テンプ</t>
    </rPh>
    <rPh sb="3" eb="5">
      <t>ショルイ</t>
    </rPh>
    <rPh sb="21" eb="23">
      <t>シカク</t>
    </rPh>
    <rPh sb="23" eb="24">
      <t>ショウ</t>
    </rPh>
    <rPh sb="25" eb="26">
      <t>ウツ</t>
    </rPh>
    <phoneticPr fontId="81"/>
  </si>
  <si>
    <t>指定申請書　付表６の共同生活住居又は
サテライト型住居の名称及び番号</t>
    <rPh sb="16" eb="17">
      <t>マタ</t>
    </rPh>
    <rPh sb="24" eb="25">
      <t>ガタ</t>
    </rPh>
    <rPh sb="25" eb="27">
      <t>ジュウキョ</t>
    </rPh>
    <rPh sb="28" eb="30">
      <t>メイショウ</t>
    </rPh>
    <rPh sb="32" eb="34">
      <t>バンゴウ</t>
    </rPh>
    <phoneticPr fontId="81"/>
  </si>
  <si>
    <t>できる目処がある場合、その予定日を記載してください。</t>
    <phoneticPr fontId="3"/>
  </si>
  <si>
    <t>４　利用者数</t>
    <rPh sb="2" eb="5">
      <t>リヨウシャ</t>
    </rPh>
    <rPh sb="5" eb="6">
      <t>スウ</t>
    </rPh>
    <phoneticPr fontId="3"/>
  </si>
  <si>
    <t>５　人員体制</t>
    <rPh sb="2" eb="4">
      <t>ジンイン</t>
    </rPh>
    <rPh sb="4" eb="6">
      <t>タイセイ</t>
    </rPh>
    <phoneticPr fontId="3"/>
  </si>
  <si>
    <t>注１　「人員配置の状況」には、別紙　人員配置体制確認表及び参考表を参考にして、職員数を記載してください。
注２　「人員体制」には、該当する箇所に○を付してください。
注３　ここでいう特定従業者数とは、厚生労働大臣が定める施設基準並びにこども家庭庁長官及び厚生労働大臣が定
　　める施設基準（平成18年厚生労働省告示第551号）第16号ロに規定する特定従業者数換算方法により算定した従
　　業者数をいう。</t>
    <rPh sb="0" eb="1">
      <t>チュウ</t>
    </rPh>
    <rPh sb="15" eb="17">
      <t>ベッシ</t>
    </rPh>
    <rPh sb="18" eb="20">
      <t>ジンイン</t>
    </rPh>
    <rPh sb="20" eb="22">
      <t>ハイチ</t>
    </rPh>
    <rPh sb="22" eb="24">
      <t>タイセイ</t>
    </rPh>
    <rPh sb="24" eb="27">
      <t>カクニンヒョウ</t>
    </rPh>
    <rPh sb="27" eb="28">
      <t>オヨ</t>
    </rPh>
    <rPh sb="29" eb="31">
      <t>サンコウ</t>
    </rPh>
    <rPh sb="31" eb="32">
      <t>ヒョウ</t>
    </rPh>
    <rPh sb="33" eb="35">
      <t>サンコウ</t>
    </rPh>
    <rPh sb="53" eb="54">
      <t>チュウ</t>
    </rPh>
    <rPh sb="69" eb="71">
      <t>カショ</t>
    </rPh>
    <rPh sb="83" eb="84">
      <t>チュウ</t>
    </rPh>
    <rPh sb="163" eb="164">
      <t>ダイ</t>
    </rPh>
    <rPh sb="166" eb="167">
      <t>ゴウ</t>
    </rPh>
    <rPh sb="169" eb="171">
      <t>キテイ</t>
    </rPh>
    <rPh sb="186" eb="188">
      <t>サンテイ</t>
    </rPh>
    <rPh sb="196" eb="197">
      <t>カズ</t>
    </rPh>
    <phoneticPr fontId="3"/>
  </si>
  <si>
    <t>１　事業所名等</t>
    <rPh sb="2" eb="5">
      <t>ジギョウショ</t>
    </rPh>
    <rPh sb="5" eb="6">
      <t>メイ</t>
    </rPh>
    <rPh sb="6" eb="7">
      <t>トウ</t>
    </rPh>
    <phoneticPr fontId="116"/>
  </si>
  <si>
    <t>B-1</t>
    <phoneticPr fontId="3"/>
  </si>
  <si>
    <t>B-2</t>
    <phoneticPr fontId="3"/>
  </si>
  <si>
    <t>B-3</t>
  </si>
  <si>
    <t>B-4</t>
  </si>
  <si>
    <t>B-5</t>
  </si>
  <si>
    <t>B-7</t>
  </si>
  <si>
    <t>B-8</t>
  </si>
  <si>
    <t>B-9</t>
  </si>
  <si>
    <t>B-10</t>
  </si>
  <si>
    <t>B-11</t>
  </si>
  <si>
    <t>B-12</t>
  </si>
  <si>
    <t>B-13</t>
  </si>
  <si>
    <t>B-14</t>
  </si>
  <si>
    <t>B-15</t>
  </si>
  <si>
    <t>B-16</t>
  </si>
  <si>
    <t>B-17</t>
  </si>
  <si>
    <t>B-18</t>
  </si>
  <si>
    <t>B-19</t>
  </si>
  <si>
    <t>B-20</t>
  </si>
  <si>
    <t>B-21</t>
  </si>
  <si>
    <t>B-22</t>
  </si>
  <si>
    <t>B-22（別添）</t>
    <rPh sb="5" eb="7">
      <t>ベッテン</t>
    </rPh>
    <phoneticPr fontId="3"/>
  </si>
  <si>
    <t>B-23</t>
    <phoneticPr fontId="3"/>
  </si>
  <si>
    <t>（介給別紙B-1）</t>
    <rPh sb="1" eb="2">
      <t>スケ</t>
    </rPh>
    <rPh sb="2" eb="3">
      <t>キュウ</t>
    </rPh>
    <rPh sb="3" eb="5">
      <t>ベッシ</t>
    </rPh>
    <phoneticPr fontId="3"/>
  </si>
  <si>
    <t>（介給別紙B-2)</t>
    <rPh sb="1" eb="2">
      <t>スケ</t>
    </rPh>
    <rPh sb="2" eb="3">
      <t>キュウ</t>
    </rPh>
    <rPh sb="3" eb="5">
      <t>ベッシ</t>
    </rPh>
    <phoneticPr fontId="3"/>
  </si>
  <si>
    <t>（介給別紙B-3）</t>
    <rPh sb="1" eb="2">
      <t>スケ</t>
    </rPh>
    <rPh sb="2" eb="3">
      <t>キュウ</t>
    </rPh>
    <rPh sb="3" eb="5">
      <t>ベッシ</t>
    </rPh>
    <phoneticPr fontId="3"/>
  </si>
  <si>
    <t>（介給別紙B-4）</t>
    <phoneticPr fontId="3"/>
  </si>
  <si>
    <t>（介給別紙B-5）</t>
    <phoneticPr fontId="3"/>
  </si>
  <si>
    <t>（介給別紙B-7）</t>
    <rPh sb="1" eb="2">
      <t>スケ</t>
    </rPh>
    <rPh sb="2" eb="3">
      <t>キュウ</t>
    </rPh>
    <rPh sb="3" eb="5">
      <t>ベッシ</t>
    </rPh>
    <phoneticPr fontId="3"/>
  </si>
  <si>
    <t>（介給別紙B-9）</t>
    <rPh sb="1" eb="5">
      <t>カイキュウベッシ</t>
    </rPh>
    <phoneticPr fontId="3"/>
  </si>
  <si>
    <t>(介給別紙B-9)</t>
    <rPh sb="1" eb="2">
      <t>カイ</t>
    </rPh>
    <rPh sb="2" eb="3">
      <t>キュウ</t>
    </rPh>
    <rPh sb="3" eb="5">
      <t>ベッシ</t>
    </rPh>
    <phoneticPr fontId="3"/>
  </si>
  <si>
    <t>（介給別紙B-9）</t>
    <rPh sb="1" eb="2">
      <t>カイ</t>
    </rPh>
    <rPh sb="2" eb="3">
      <t>キュウ</t>
    </rPh>
    <rPh sb="3" eb="5">
      <t>ベッシ</t>
    </rPh>
    <phoneticPr fontId="3"/>
  </si>
  <si>
    <t>（介給別紙B-11）</t>
    <rPh sb="1" eb="2">
      <t>スケ</t>
    </rPh>
    <rPh sb="2" eb="3">
      <t>キュウ</t>
    </rPh>
    <rPh sb="3" eb="5">
      <t>ベッシ</t>
    </rPh>
    <phoneticPr fontId="3"/>
  </si>
  <si>
    <t>（介給別紙B-12）</t>
    <rPh sb="1" eb="2">
      <t>スケ</t>
    </rPh>
    <rPh sb="2" eb="3">
      <t>キュウ</t>
    </rPh>
    <rPh sb="3" eb="5">
      <t>ベッシ</t>
    </rPh>
    <phoneticPr fontId="3"/>
  </si>
  <si>
    <t>（介給別紙B-14）</t>
    <phoneticPr fontId="3"/>
  </si>
  <si>
    <t>（介給別紙B-16）</t>
    <rPh sb="1" eb="2">
      <t>スケ</t>
    </rPh>
    <rPh sb="2" eb="3">
      <t>キュウ</t>
    </rPh>
    <rPh sb="3" eb="5">
      <t>ベッシ</t>
    </rPh>
    <phoneticPr fontId="3"/>
  </si>
  <si>
    <t>（介給別紙B-17）</t>
    <rPh sb="1" eb="2">
      <t>スケ</t>
    </rPh>
    <rPh sb="2" eb="3">
      <t>キュウ</t>
    </rPh>
    <rPh sb="3" eb="5">
      <t>ベッシ</t>
    </rPh>
    <phoneticPr fontId="3"/>
  </si>
  <si>
    <t>（介給別紙B-19）</t>
    <rPh sb="1" eb="2">
      <t>スケ</t>
    </rPh>
    <rPh sb="2" eb="3">
      <t>キュウ</t>
    </rPh>
    <rPh sb="3" eb="5">
      <t>ベッシ</t>
    </rPh>
    <phoneticPr fontId="3"/>
  </si>
  <si>
    <t>（介給別紙B-20）</t>
    <rPh sb="1" eb="2">
      <t>スケ</t>
    </rPh>
    <rPh sb="2" eb="3">
      <t>キュウ</t>
    </rPh>
    <rPh sb="3" eb="5">
      <t>ベッシ</t>
    </rPh>
    <phoneticPr fontId="3"/>
  </si>
  <si>
    <t>（介給別紙B-21）</t>
    <rPh sb="1" eb="2">
      <t>スケ</t>
    </rPh>
    <rPh sb="2" eb="3">
      <t>キュウ</t>
    </rPh>
    <rPh sb="3" eb="5">
      <t>ベッシ</t>
    </rPh>
    <phoneticPr fontId="3"/>
  </si>
  <si>
    <t>（介給別紙B-22）</t>
    <rPh sb="1" eb="2">
      <t>スケ</t>
    </rPh>
    <rPh sb="2" eb="3">
      <t>キュウ</t>
    </rPh>
    <rPh sb="3" eb="5">
      <t>ベッシ</t>
    </rPh>
    <phoneticPr fontId="3"/>
  </si>
  <si>
    <t>（介給別紙B-22（別添））</t>
    <rPh sb="1" eb="2">
      <t>スケ</t>
    </rPh>
    <rPh sb="2" eb="3">
      <t>キュウ</t>
    </rPh>
    <rPh sb="3" eb="5">
      <t>ベッシ</t>
    </rPh>
    <rPh sb="10" eb="12">
      <t>ベッテン</t>
    </rPh>
    <phoneticPr fontId="3"/>
  </si>
  <si>
    <t>（介給別紙B-22（別添））記載例</t>
    <rPh sb="1" eb="2">
      <t>スケ</t>
    </rPh>
    <rPh sb="2" eb="3">
      <t>キュウ</t>
    </rPh>
    <rPh sb="3" eb="5">
      <t>ベッシ</t>
    </rPh>
    <rPh sb="10" eb="12">
      <t>ベッテン</t>
    </rPh>
    <rPh sb="14" eb="17">
      <t>キサイレイ</t>
    </rPh>
    <phoneticPr fontId="3"/>
  </si>
  <si>
    <t>（介給別紙B-23）</t>
    <rPh sb="1" eb="2">
      <t>スケ</t>
    </rPh>
    <rPh sb="2" eb="3">
      <t>キュウ</t>
    </rPh>
    <rPh sb="3" eb="5">
      <t>ベッシ</t>
    </rPh>
    <phoneticPr fontId="3"/>
  </si>
  <si>
    <r>
      <t>視覚・聴覚言語障害者支援体制加算（Ⅰ）（</t>
    </r>
    <r>
      <rPr>
        <b/>
        <sz val="10"/>
        <rFont val="ＭＳ Ｐゴシック"/>
        <family val="3"/>
        <charset val="128"/>
      </rPr>
      <t>施設入所支援・共同生活援助</t>
    </r>
    <r>
      <rPr>
        <sz val="10"/>
        <rFont val="ＭＳ Ｐゴシック"/>
        <family val="3"/>
        <charset val="128"/>
      </rPr>
      <t>）</t>
    </r>
    <rPh sb="0" eb="2">
      <t>シカク</t>
    </rPh>
    <rPh sb="3" eb="5">
      <t>チョウカク</t>
    </rPh>
    <rPh sb="5" eb="7">
      <t>ゲンゴ</t>
    </rPh>
    <rPh sb="7" eb="9">
      <t>ショウガイ</t>
    </rPh>
    <rPh sb="9" eb="10">
      <t>シャ</t>
    </rPh>
    <rPh sb="10" eb="12">
      <t>シエン</t>
    </rPh>
    <rPh sb="12" eb="14">
      <t>タイセイ</t>
    </rPh>
    <rPh sb="14" eb="16">
      <t>カサン</t>
    </rPh>
    <rPh sb="20" eb="22">
      <t>シセツ</t>
    </rPh>
    <rPh sb="22" eb="24">
      <t>ニュウショ</t>
    </rPh>
    <rPh sb="24" eb="26">
      <t>シエン</t>
    </rPh>
    <rPh sb="27" eb="29">
      <t>キョウドウ</t>
    </rPh>
    <rPh sb="29" eb="31">
      <t>セイカツ</t>
    </rPh>
    <rPh sb="31" eb="33">
      <t>エンジョ</t>
    </rPh>
    <phoneticPr fontId="3"/>
  </si>
  <si>
    <r>
      <t>視覚・聴覚言語障害者支援体制加算（Ⅱ）（</t>
    </r>
    <r>
      <rPr>
        <b/>
        <sz val="10"/>
        <rFont val="ＭＳ Ｐゴシック"/>
        <family val="3"/>
        <charset val="128"/>
      </rPr>
      <t>施設入所支援・共同生活援助</t>
    </r>
    <r>
      <rPr>
        <sz val="10"/>
        <rFont val="ＭＳ Ｐゴシック"/>
        <family val="3"/>
        <charset val="128"/>
      </rPr>
      <t>）</t>
    </r>
    <rPh sb="0" eb="2">
      <t>シカク</t>
    </rPh>
    <rPh sb="3" eb="5">
      <t>チョウカク</t>
    </rPh>
    <rPh sb="5" eb="7">
      <t>ゲンゴ</t>
    </rPh>
    <rPh sb="7" eb="9">
      <t>ショウガイ</t>
    </rPh>
    <rPh sb="9" eb="10">
      <t>シャ</t>
    </rPh>
    <rPh sb="10" eb="12">
      <t>シエン</t>
    </rPh>
    <rPh sb="12" eb="14">
      <t>タイセイ</t>
    </rPh>
    <rPh sb="14" eb="16">
      <t>カサン</t>
    </rPh>
    <rPh sb="20" eb="22">
      <t>シセツ</t>
    </rPh>
    <rPh sb="22" eb="24">
      <t>ニュウショ</t>
    </rPh>
    <rPh sb="24" eb="26">
      <t>シエン</t>
    </rPh>
    <rPh sb="27" eb="29">
      <t>キョウドウ</t>
    </rPh>
    <rPh sb="29" eb="31">
      <t>セイカツ</t>
    </rPh>
    <rPh sb="31" eb="33">
      <t>エンジョ</t>
    </rPh>
    <phoneticPr fontId="3"/>
  </si>
  <si>
    <r>
      <rPr>
        <sz val="10"/>
        <rFont val="ＭＳ Ｐゴシック"/>
        <family val="3"/>
        <charset val="128"/>
      </rPr>
      <t>重度障害者支援加算（Ⅱ・Ⅲ）</t>
    </r>
    <r>
      <rPr>
        <b/>
        <sz val="10"/>
        <rFont val="ＭＳ Ｐゴシック"/>
        <family val="3"/>
        <charset val="128"/>
      </rPr>
      <t>（施設入所支援）</t>
    </r>
    <phoneticPr fontId="3"/>
  </si>
  <si>
    <r>
      <t>夜間支援体制加算（</t>
    </r>
    <r>
      <rPr>
        <b/>
        <sz val="10"/>
        <rFont val="ＭＳ Ｐゴシック"/>
        <family val="3"/>
        <charset val="128"/>
      </rPr>
      <t>共同生活援助</t>
    </r>
    <r>
      <rPr>
        <sz val="10"/>
        <rFont val="ＭＳ Ｐゴシック"/>
        <family val="3"/>
        <charset val="128"/>
      </rPr>
      <t>）</t>
    </r>
    <rPh sb="0" eb="2">
      <t>ヤカン</t>
    </rPh>
    <rPh sb="2" eb="4">
      <t>シエン</t>
    </rPh>
    <rPh sb="4" eb="6">
      <t>タイセイ</t>
    </rPh>
    <rPh sb="6" eb="8">
      <t>カサン</t>
    </rPh>
    <rPh sb="9" eb="11">
      <t>キョウドウ</t>
    </rPh>
    <rPh sb="11" eb="13">
      <t>セイカツ</t>
    </rPh>
    <rPh sb="13" eb="15">
      <t>エンジョ</t>
    </rPh>
    <phoneticPr fontId="3"/>
  </si>
  <si>
    <r>
      <t>看護職員配置加算（</t>
    </r>
    <r>
      <rPr>
        <b/>
        <sz val="10"/>
        <rFont val="ＭＳ Ｐゴシック"/>
        <family val="3"/>
        <charset val="128"/>
      </rPr>
      <t>共同生活援助</t>
    </r>
    <r>
      <rPr>
        <sz val="10"/>
        <rFont val="ＭＳ Ｐゴシック"/>
        <family val="3"/>
        <charset val="128"/>
      </rPr>
      <t>）</t>
    </r>
    <phoneticPr fontId="3"/>
  </si>
  <si>
    <r>
      <t>通勤者生活支援加算（</t>
    </r>
    <r>
      <rPr>
        <b/>
        <sz val="10"/>
        <rFont val="ＭＳ Ｐゴシック"/>
        <family val="3"/>
        <charset val="128"/>
      </rPr>
      <t>共同生活援助</t>
    </r>
    <r>
      <rPr>
        <sz val="10"/>
        <rFont val="ＭＳ Ｐゴシック"/>
        <family val="3"/>
        <charset val="128"/>
      </rPr>
      <t>）</t>
    </r>
    <rPh sb="0" eb="2">
      <t>ツウキン</t>
    </rPh>
    <rPh sb="2" eb="3">
      <t>シャ</t>
    </rPh>
    <rPh sb="3" eb="5">
      <t>セイカツ</t>
    </rPh>
    <rPh sb="5" eb="7">
      <t>シエン</t>
    </rPh>
    <rPh sb="7" eb="9">
      <t>カサン</t>
    </rPh>
    <rPh sb="10" eb="12">
      <t>キョウドウ</t>
    </rPh>
    <rPh sb="12" eb="14">
      <t>セイカツ</t>
    </rPh>
    <rPh sb="14" eb="16">
      <t>エンジョ</t>
    </rPh>
    <phoneticPr fontId="3"/>
  </si>
  <si>
    <r>
      <t>ピアサポート体制加算（</t>
    </r>
    <r>
      <rPr>
        <b/>
        <sz val="10"/>
        <rFont val="ＭＳ Ｐゴシック"/>
        <family val="3"/>
        <charset val="128"/>
      </rPr>
      <t>自立生活援助</t>
    </r>
    <r>
      <rPr>
        <sz val="10"/>
        <rFont val="ＭＳ Ｐゴシック"/>
        <family val="3"/>
        <charset val="128"/>
      </rPr>
      <t>）</t>
    </r>
    <rPh sb="6" eb="8">
      <t>タイセイ</t>
    </rPh>
    <rPh sb="8" eb="10">
      <t>カサン</t>
    </rPh>
    <rPh sb="11" eb="13">
      <t>ジリツ</t>
    </rPh>
    <rPh sb="13" eb="15">
      <t>セイカツ</t>
    </rPh>
    <rPh sb="15" eb="17">
      <t>エンジョ</t>
    </rPh>
    <phoneticPr fontId="3"/>
  </si>
  <si>
    <r>
      <t>居住支援連携体制加算（</t>
    </r>
    <r>
      <rPr>
        <b/>
        <sz val="10"/>
        <rFont val="ＭＳ Ｐゴシック"/>
        <family val="3"/>
        <charset val="128"/>
      </rPr>
      <t>自立生活援助</t>
    </r>
    <r>
      <rPr>
        <sz val="10"/>
        <rFont val="ＭＳ Ｐゴシック"/>
        <family val="3"/>
        <charset val="128"/>
      </rPr>
      <t>）</t>
    </r>
    <rPh sb="0" eb="2">
      <t>キョジュウ</t>
    </rPh>
    <rPh sb="2" eb="4">
      <t>シエン</t>
    </rPh>
    <rPh sb="4" eb="6">
      <t>レンケイ</t>
    </rPh>
    <rPh sb="6" eb="8">
      <t>タイセイ</t>
    </rPh>
    <rPh sb="8" eb="10">
      <t>カサン</t>
    </rPh>
    <rPh sb="11" eb="13">
      <t>ジリツ</t>
    </rPh>
    <rPh sb="13" eb="15">
      <t>セイカツ</t>
    </rPh>
    <rPh sb="15" eb="17">
      <t>エンジョ</t>
    </rPh>
    <phoneticPr fontId="3"/>
  </si>
  <si>
    <r>
      <t>医療連携体制加算（</t>
    </r>
    <r>
      <rPr>
        <b/>
        <sz val="10"/>
        <rFont val="ＭＳ Ｐゴシック"/>
        <family val="3"/>
        <charset val="128"/>
      </rPr>
      <t>共同生活援助（Ⅶ）</t>
    </r>
    <r>
      <rPr>
        <sz val="10"/>
        <rFont val="ＭＳ Ｐゴシック"/>
        <family val="3"/>
        <charset val="128"/>
      </rPr>
      <t>）</t>
    </r>
    <rPh sb="0" eb="2">
      <t>イリョウ</t>
    </rPh>
    <rPh sb="2" eb="4">
      <t>レンケイ</t>
    </rPh>
    <rPh sb="4" eb="6">
      <t>タイセイ</t>
    </rPh>
    <rPh sb="6" eb="8">
      <t>カサン</t>
    </rPh>
    <rPh sb="9" eb="11">
      <t>キョウドウ</t>
    </rPh>
    <rPh sb="11" eb="13">
      <t>セイカツ</t>
    </rPh>
    <rPh sb="13" eb="15">
      <t>エンジョ</t>
    </rPh>
    <phoneticPr fontId="3"/>
  </si>
  <si>
    <r>
      <t>退居後ピアサポート実施加算（</t>
    </r>
    <r>
      <rPr>
        <b/>
        <sz val="10"/>
        <rFont val="ＭＳ Ｐゴシック"/>
        <family val="3"/>
        <charset val="128"/>
      </rPr>
      <t>共同生活援助</t>
    </r>
    <r>
      <rPr>
        <sz val="10"/>
        <rFont val="ＭＳ Ｐゴシック"/>
        <family val="3"/>
        <charset val="128"/>
      </rPr>
      <t>）</t>
    </r>
    <phoneticPr fontId="3"/>
  </si>
  <si>
    <r>
      <t>自立生活支援加算（Ⅲ）（</t>
    </r>
    <r>
      <rPr>
        <b/>
        <sz val="10"/>
        <rFont val="ＭＳ Ｐゴシック"/>
        <family val="3"/>
        <charset val="128"/>
      </rPr>
      <t>共同生活援助</t>
    </r>
    <r>
      <rPr>
        <sz val="10"/>
        <rFont val="ＭＳ Ｐゴシック"/>
        <family val="3"/>
        <charset val="128"/>
      </rPr>
      <t>）</t>
    </r>
    <rPh sb="12" eb="14">
      <t>キョウドウ</t>
    </rPh>
    <rPh sb="14" eb="16">
      <t>セイカツ</t>
    </rPh>
    <rPh sb="16" eb="18">
      <t>エンジョ</t>
    </rPh>
    <phoneticPr fontId="3"/>
  </si>
  <si>
    <r>
      <t>障害者支援施設等感染対策向上加算（</t>
    </r>
    <r>
      <rPr>
        <b/>
        <sz val="10"/>
        <rFont val="ＭＳ Ｐゴシック"/>
        <family val="3"/>
        <charset val="128"/>
      </rPr>
      <t>施設入所支援・共同生活援助</t>
    </r>
    <r>
      <rPr>
        <sz val="10"/>
        <rFont val="ＭＳ Ｐゴシック"/>
        <family val="3"/>
        <charset val="128"/>
      </rPr>
      <t>）</t>
    </r>
    <phoneticPr fontId="3"/>
  </si>
  <si>
    <r>
      <t>人員配置体制加算（</t>
    </r>
    <r>
      <rPr>
        <b/>
        <sz val="10"/>
        <rFont val="ＭＳ Ｐゴシック"/>
        <family val="3"/>
        <charset val="128"/>
      </rPr>
      <t>共同生活援助</t>
    </r>
    <r>
      <rPr>
        <sz val="10"/>
        <rFont val="ＭＳ Ｐゴシック"/>
        <family val="3"/>
        <charset val="128"/>
      </rPr>
      <t>）</t>
    </r>
    <phoneticPr fontId="3"/>
  </si>
  <si>
    <r>
      <t>ピアサポート実施加算（</t>
    </r>
    <r>
      <rPr>
        <b/>
        <sz val="10"/>
        <rFont val="ＭＳ Ｐゴシック"/>
        <family val="3"/>
        <charset val="128"/>
      </rPr>
      <t>共同生活援助</t>
    </r>
    <r>
      <rPr>
        <sz val="10"/>
        <rFont val="ＭＳ Ｐゴシック"/>
        <family val="3"/>
        <charset val="128"/>
      </rPr>
      <t>）</t>
    </r>
    <rPh sb="6" eb="8">
      <t>ジッシ</t>
    </rPh>
    <rPh sb="8" eb="10">
      <t>カサン</t>
    </rPh>
    <rPh sb="11" eb="13">
      <t>キョウドウ</t>
    </rPh>
    <rPh sb="13" eb="15">
      <t>セイカツ</t>
    </rPh>
    <rPh sb="15" eb="17">
      <t>エンジョ</t>
    </rPh>
    <phoneticPr fontId="3"/>
  </si>
  <si>
    <r>
      <t>高次脳機能障害者支援体制加算（</t>
    </r>
    <r>
      <rPr>
        <b/>
        <sz val="10"/>
        <rFont val="ＭＳ Ｐゴシック"/>
        <family val="3"/>
        <charset val="128"/>
      </rPr>
      <t>施設入所支援・共同生活援助</t>
    </r>
    <r>
      <rPr>
        <sz val="10"/>
        <rFont val="ＭＳ Ｐゴシック"/>
        <family val="3"/>
        <charset val="128"/>
      </rPr>
      <t>）</t>
    </r>
    <phoneticPr fontId="3"/>
  </si>
  <si>
    <t>B-6</t>
    <phoneticPr fontId="3"/>
  </si>
  <si>
    <t>B-6（別添）</t>
    <rPh sb="4" eb="6">
      <t>ベッテン</t>
    </rPh>
    <phoneticPr fontId="3"/>
  </si>
  <si>
    <t>B-6（参考表）</t>
    <rPh sb="6" eb="7">
      <t>ヒョウ</t>
    </rPh>
    <phoneticPr fontId="3"/>
  </si>
  <si>
    <t>（介給別紙B-6）</t>
    <rPh sb="1" eb="2">
      <t>スケ</t>
    </rPh>
    <rPh sb="2" eb="3">
      <t>キュウ</t>
    </rPh>
    <rPh sb="3" eb="5">
      <t>ベッシ</t>
    </rPh>
    <phoneticPr fontId="3"/>
  </si>
  <si>
    <t>（介給別紙B-6）</t>
    <phoneticPr fontId="3"/>
  </si>
  <si>
    <t>※当該事業所における基準上置くべき従業者＋加配している特定従業者数</t>
    <phoneticPr fontId="3"/>
  </si>
  <si>
    <t>（別添）</t>
    <phoneticPr fontId="3"/>
  </si>
  <si>
    <t>勤務延べ
時間</t>
    <rPh sb="0" eb="3">
      <t>キンムノ</t>
    </rPh>
    <rPh sb="5" eb="7">
      <t>ジカン</t>
    </rPh>
    <phoneticPr fontId="3"/>
  </si>
  <si>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3"/>
  </si>
  <si>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3"/>
  </si>
  <si>
    <t>（介給別紙B-15）</t>
  </si>
  <si>
    <t>R6.8.5様式改定</t>
    <rPh sb="6" eb="10">
      <t>ヨウシキカイテイ</t>
    </rPh>
    <phoneticPr fontId="3"/>
  </si>
  <si>
    <t>　　　　年　　　　月　　　　日</t>
    <rPh sb="4" eb="5">
      <t>ネン</t>
    </rPh>
    <rPh sb="9" eb="10">
      <t>ガツ</t>
    </rPh>
    <rPh sb="14" eb="15">
      <t>ニチ</t>
    </rPh>
    <phoneticPr fontId="89"/>
  </si>
  <si>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3"/>
  </si>
  <si>
    <t>施設の名称</t>
    <rPh sb="0" eb="2">
      <t>シセツ</t>
    </rPh>
    <rPh sb="3" eb="5">
      <t>メイショウ</t>
    </rPh>
    <phoneticPr fontId="3"/>
  </si>
  <si>
    <t>管理体制状況</t>
    <rPh sb="0" eb="2">
      <t>カンリ</t>
    </rPh>
    <rPh sb="2" eb="4">
      <t>タイセイ</t>
    </rPh>
    <rPh sb="4" eb="6">
      <t>ジョウキョウ</t>
    </rPh>
    <phoneticPr fontId="3"/>
  </si>
  <si>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89"/>
  </si>
  <si>
    <t>有　・　無</t>
    <rPh sb="0" eb="1">
      <t>ア</t>
    </rPh>
    <rPh sb="4" eb="5">
      <t>ナ</t>
    </rPh>
    <phoneticPr fontId="3"/>
  </si>
  <si>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89"/>
  </si>
  <si>
    <t>（介給別紙B-24）</t>
    <rPh sb="1" eb="2">
      <t>スケ</t>
    </rPh>
    <rPh sb="2" eb="3">
      <t>キュウ</t>
    </rPh>
    <rPh sb="3" eb="5">
      <t>ベッシ</t>
    </rPh>
    <phoneticPr fontId="3"/>
  </si>
  <si>
    <t>B-24</t>
    <phoneticPr fontId="3"/>
  </si>
  <si>
    <t>口腔衛生管理体制加算に係る届出書</t>
    <phoneticPr fontId="3"/>
  </si>
  <si>
    <r>
      <t>口腔衛生管理体制加算（</t>
    </r>
    <r>
      <rPr>
        <b/>
        <sz val="11"/>
        <rFont val="ＭＳ Ｐゴシック"/>
        <family val="3"/>
        <charset val="128"/>
      </rPr>
      <t>施設入所支援</t>
    </r>
    <r>
      <rPr>
        <sz val="11"/>
        <rFont val="ＭＳ Ｐゴシック"/>
        <family val="3"/>
        <charset val="128"/>
      </rPr>
      <t>）</t>
    </r>
    <rPh sb="11" eb="17">
      <t>シセツニュウショシエン</t>
    </rPh>
    <phoneticPr fontId="3"/>
  </si>
  <si>
    <t>R6.8.5様式新設</t>
    <rPh sb="6" eb="8">
      <t>ヨウシキ</t>
    </rPh>
    <rPh sb="8" eb="10">
      <t>シンセツ</t>
    </rPh>
    <phoneticPr fontId="3"/>
  </si>
  <si>
    <t>※　加算算定の届出時には、共通して「障害福祉サービス変更・加算届連絡票」、「変更届出書（堺市規則様式第２１号の３）」、「介護給付費等算定に係る体制等に関する届出書（介給届）」、「介護給付費等の算定に係る体制等状況一覧表」が必要です。</t>
    <rPh sb="2" eb="4">
      <t>カサン</t>
    </rPh>
    <rPh sb="4" eb="6">
      <t>サンテイ</t>
    </rPh>
    <rPh sb="7" eb="9">
      <t>トドケデ</t>
    </rPh>
    <rPh sb="9" eb="10">
      <t>ジ</t>
    </rPh>
    <rPh sb="13" eb="15">
      <t>キョウツウ</t>
    </rPh>
    <rPh sb="18" eb="20">
      <t>ショウガイ</t>
    </rPh>
    <rPh sb="20" eb="22">
      <t>フクシ</t>
    </rPh>
    <rPh sb="26" eb="28">
      <t>ヘンコウ</t>
    </rPh>
    <rPh sb="29" eb="31">
      <t>カサン</t>
    </rPh>
    <rPh sb="31" eb="32">
      <t>トドケ</t>
    </rPh>
    <rPh sb="32" eb="34">
      <t>レンラク</t>
    </rPh>
    <rPh sb="34" eb="35">
      <t>ヒョウ</t>
    </rPh>
    <rPh sb="38" eb="41">
      <t>ヘンコウトドケ</t>
    </rPh>
    <rPh sb="41" eb="42">
      <t>デ</t>
    </rPh>
    <rPh sb="42" eb="43">
      <t>ショ</t>
    </rPh>
    <rPh sb="44" eb="46">
      <t>サカイシ</t>
    </rPh>
    <rPh sb="46" eb="48">
      <t>キソク</t>
    </rPh>
    <rPh sb="48" eb="50">
      <t>ヨウシキ</t>
    </rPh>
    <rPh sb="50" eb="51">
      <t>ダイ</t>
    </rPh>
    <rPh sb="53" eb="54">
      <t>ゴウ</t>
    </rPh>
    <rPh sb="60" eb="62">
      <t>カイゴ</t>
    </rPh>
    <rPh sb="62" eb="64">
      <t>キュウフ</t>
    </rPh>
    <rPh sb="64" eb="65">
      <t>ヒ</t>
    </rPh>
    <rPh sb="65" eb="66">
      <t>トウ</t>
    </rPh>
    <rPh sb="66" eb="68">
      <t>サンテイ</t>
    </rPh>
    <rPh sb="69" eb="70">
      <t>カカ</t>
    </rPh>
    <rPh sb="71" eb="73">
      <t>タイセイ</t>
    </rPh>
    <rPh sb="73" eb="74">
      <t>トウ</t>
    </rPh>
    <rPh sb="75" eb="76">
      <t>カン</t>
    </rPh>
    <rPh sb="78" eb="81">
      <t>トドケデショ</t>
    </rPh>
    <rPh sb="82" eb="83">
      <t>カイ</t>
    </rPh>
    <rPh sb="83" eb="84">
      <t>キュウ</t>
    </rPh>
    <rPh sb="84" eb="85">
      <t>トドケ</t>
    </rPh>
    <rPh sb="89" eb="91">
      <t>カイゴ</t>
    </rPh>
    <rPh sb="91" eb="93">
      <t>キュウフ</t>
    </rPh>
    <rPh sb="93" eb="94">
      <t>ヒ</t>
    </rPh>
    <rPh sb="94" eb="95">
      <t>トウ</t>
    </rPh>
    <rPh sb="96" eb="98">
      <t>サンテイ</t>
    </rPh>
    <rPh sb="99" eb="100">
      <t>カカ</t>
    </rPh>
    <rPh sb="101" eb="103">
      <t>タイセイ</t>
    </rPh>
    <rPh sb="103" eb="104">
      <t>トウ</t>
    </rPh>
    <rPh sb="104" eb="106">
      <t>ジョウキョウ</t>
    </rPh>
    <rPh sb="106" eb="108">
      <t>イチラン</t>
    </rPh>
    <rPh sb="108" eb="109">
      <t>ヒョウ</t>
    </rPh>
    <rPh sb="111" eb="113">
      <t>ヒツヨウ</t>
    </rPh>
    <phoneticPr fontId="3"/>
  </si>
  <si>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3"/>
  </si>
  <si>
    <t>４　栄養士配置の状況</t>
    <rPh sb="2" eb="4">
      <t>エイヨウ</t>
    </rPh>
    <rPh sb="4" eb="5">
      <t>シ</t>
    </rPh>
    <rPh sb="5" eb="7">
      <t>ハイチ</t>
    </rPh>
    <rPh sb="8" eb="10">
      <t>ジョウキョウ</t>
    </rPh>
    <phoneticPr fontId="3"/>
  </si>
  <si>
    <t>管理栄養士</t>
    <rPh sb="0" eb="2">
      <t>カンリ</t>
    </rPh>
    <rPh sb="2" eb="5">
      <t>エイヨウシ</t>
    </rPh>
    <phoneticPr fontId="3"/>
  </si>
  <si>
    <t>栄養士</t>
    <rPh sb="0" eb="3">
      <t>エイヨウシ</t>
    </rPh>
    <phoneticPr fontId="3"/>
  </si>
  <si>
    <t>５　栄養マネジメントの状況</t>
    <rPh sb="2" eb="4">
      <t>エイヨウ</t>
    </rPh>
    <rPh sb="11" eb="13">
      <t>ジョウキョウ</t>
    </rPh>
    <phoneticPr fontId="3"/>
  </si>
  <si>
    <t>常勤の管理栄養士</t>
    <rPh sb="0" eb="2">
      <t>ジョウキン</t>
    </rPh>
    <rPh sb="3" eb="5">
      <t>カンリ</t>
    </rPh>
    <rPh sb="5" eb="8">
      <t>エイヨウシ</t>
    </rPh>
    <phoneticPr fontId="3"/>
  </si>
  <si>
    <t>栄養マネジメントに関わる者</t>
    <rPh sb="0" eb="2">
      <t>エイヨウ</t>
    </rPh>
    <rPh sb="9" eb="10">
      <t>カカ</t>
    </rPh>
    <rPh sb="12" eb="13">
      <t>シャ</t>
    </rPh>
    <phoneticPr fontId="3"/>
  </si>
  <si>
    <t>医師</t>
    <rPh sb="0" eb="2">
      <t>イシ</t>
    </rPh>
    <phoneticPr fontId="3"/>
  </si>
  <si>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3"/>
  </si>
  <si>
    <t>（介給別紙B-25）</t>
    <phoneticPr fontId="3"/>
  </si>
  <si>
    <t>R6.10.3様式新設</t>
    <rPh sb="7" eb="9">
      <t>ヨウシキ</t>
    </rPh>
    <rPh sb="9" eb="11">
      <t>シンセツ</t>
    </rPh>
    <phoneticPr fontId="3"/>
  </si>
  <si>
    <t>B-25</t>
    <phoneticPr fontId="3"/>
  </si>
  <si>
    <t>栄養士配置加算・栄養マネジメント加算に関する届出書</t>
    <phoneticPr fontId="3"/>
  </si>
  <si>
    <r>
      <t>栄養マネジメント加算（</t>
    </r>
    <r>
      <rPr>
        <b/>
        <sz val="11"/>
        <rFont val="ＭＳ Ｐゴシック"/>
        <family val="3"/>
        <charset val="128"/>
      </rPr>
      <t>施設入所支援</t>
    </r>
    <r>
      <rPr>
        <sz val="11"/>
        <rFont val="ＭＳ Ｐゴシック"/>
        <family val="3"/>
        <charset val="128"/>
      </rPr>
      <t>）</t>
    </r>
    <rPh sb="11" eb="17">
      <t>シセツニュウショシエン</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</si>
  <si>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</si>
  <si>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４　運営規程に定める
　障害者の種類</t>
    <rPh sb="2" eb="4">
      <t>ウンエイ</t>
    </rPh>
    <rPh sb="4" eb="6">
      <t>キテイ</t>
    </rPh>
    <rPh sb="7" eb="8">
      <t>サダ</t>
    </rPh>
    <rPh sb="12" eb="14">
      <t>ショウガイ</t>
    </rPh>
    <rPh sb="14" eb="15">
      <t>シャ</t>
    </rPh>
    <rPh sb="16" eb="18">
      <t>シュルイ</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</si>
  <si>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</si>
  <si>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５　有資格者の配置</t>
    <rPh sb="2" eb="6">
      <t>ユウシカクシャ</t>
    </rPh>
    <rPh sb="7" eb="9">
      <t>ハイチ</t>
    </rPh>
    <phoneticPr fontId="3"/>
  </si>
  <si>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3"/>
  </si>
  <si>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3"/>
  </si>
  <si>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3"/>
  </si>
  <si>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</si>
  <si>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精神障害者地域移行特別加算に関する届出書</t>
    <phoneticPr fontId="3"/>
  </si>
  <si>
    <t>B-26</t>
    <phoneticPr fontId="3"/>
  </si>
  <si>
    <r>
      <t>精神障害者地域移行特別加算（</t>
    </r>
    <r>
      <rPr>
        <b/>
        <sz val="11"/>
        <rFont val="ＭＳ Ｐゴシック"/>
        <family val="3"/>
        <charset val="128"/>
      </rPr>
      <t>共同生活援助</t>
    </r>
    <r>
      <rPr>
        <sz val="11"/>
        <rFont val="ＭＳ Ｐゴシック"/>
        <family val="3"/>
        <charset val="128"/>
      </rPr>
      <t>）</t>
    </r>
    <rPh sb="14" eb="20">
      <t>キョウドウセイカツエンジョ</t>
    </rPh>
    <phoneticPr fontId="3"/>
  </si>
  <si>
    <t>B-27</t>
    <phoneticPr fontId="3"/>
  </si>
  <si>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3"/>
  </si>
  <si>
    <r>
      <t>実践研修の終了者の数</t>
    </r>
    <r>
      <rPr>
        <sz val="8"/>
        <rFont val="HGSｺﾞｼｯｸM"/>
        <family val="3"/>
        <charset val="128"/>
      </rPr>
      <t>（※１）</t>
    </r>
    <rPh sb="0" eb="2">
      <t>ジッセン</t>
    </rPh>
    <rPh sb="2" eb="4">
      <t>ケンシュウ</t>
    </rPh>
    <rPh sb="5" eb="8">
      <t>シュウリョウシャ</t>
    </rPh>
    <rPh sb="9" eb="10">
      <t>カズ</t>
    </rPh>
    <phoneticPr fontId="3"/>
  </si>
  <si>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3"/>
  </si>
  <si>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3"/>
  </si>
  <si>
    <t>（※２）生活支援員のうち２０％以上が、強度行動障害支援者養成研修（基礎研修）修了者であること。</t>
    <rPh sb="35" eb="37">
      <t>ケンシュウ</t>
    </rPh>
    <phoneticPr fontId="3"/>
  </si>
  <si>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3"/>
  </si>
  <si>
    <t>　　</t>
    <phoneticPr fontId="89"/>
  </si>
  <si>
    <t>（介給別紙B-26）</t>
    <phoneticPr fontId="3"/>
  </si>
  <si>
    <t>（介給別紙B-27）</t>
    <phoneticPr fontId="3"/>
  </si>
  <si>
    <t>強度行動障害者地域移行特別加算に関する届出書</t>
    <phoneticPr fontId="3"/>
  </si>
  <si>
    <r>
      <t>強度行動障害者地域移行特別加算（</t>
    </r>
    <r>
      <rPr>
        <b/>
        <sz val="11"/>
        <rFont val="ＭＳ Ｐゴシック"/>
        <family val="3"/>
        <charset val="128"/>
      </rPr>
      <t>共同生活援助</t>
    </r>
    <r>
      <rPr>
        <sz val="11"/>
        <rFont val="ＭＳ Ｐゴシック"/>
        <family val="3"/>
        <charset val="128"/>
      </rPr>
      <t>）</t>
    </r>
    <rPh sb="16" eb="22">
      <t>キョウドウセイカツエンジョ</t>
    </rPh>
    <phoneticPr fontId="3"/>
  </si>
  <si>
    <t>夜勤職員配置体制加算に関する届出書</t>
    <phoneticPr fontId="3"/>
  </si>
  <si>
    <t>１　新規　　　　　　２　変更　　　　　　３　終了</t>
    <rPh sb="2" eb="4">
      <t>シンキ</t>
    </rPh>
    <rPh sb="12" eb="14">
      <t>ヘンコウ</t>
    </rPh>
    <rPh sb="22" eb="24">
      <t>シュウリョウ</t>
    </rPh>
    <phoneticPr fontId="3"/>
  </si>
  <si>
    <t>３　申請する定員区分</t>
    <rPh sb="2" eb="4">
      <t>シンセイ</t>
    </rPh>
    <rPh sb="6" eb="8">
      <t>テイイン</t>
    </rPh>
    <rPh sb="8" eb="10">
      <t>クブン</t>
    </rPh>
    <phoneticPr fontId="3"/>
  </si>
  <si>
    <t>定員21人以上40人以下</t>
    <rPh sb="0" eb="2">
      <t>テイイン</t>
    </rPh>
    <rPh sb="4" eb="7">
      <t>ニンイジョウ</t>
    </rPh>
    <rPh sb="9" eb="10">
      <t>ニン</t>
    </rPh>
    <rPh sb="10" eb="12">
      <t>イカ</t>
    </rPh>
    <phoneticPr fontId="3"/>
  </si>
  <si>
    <t>定員41人以上60人以下</t>
    <rPh sb="0" eb="2">
      <t>テイイン</t>
    </rPh>
    <rPh sb="4" eb="7">
      <t>ニンイジョウ</t>
    </rPh>
    <rPh sb="9" eb="10">
      <t>ニン</t>
    </rPh>
    <rPh sb="10" eb="12">
      <t>イカ</t>
    </rPh>
    <phoneticPr fontId="3"/>
  </si>
  <si>
    <t>定員61人以上</t>
    <rPh sb="0" eb="2">
      <t>テイイン</t>
    </rPh>
    <rPh sb="4" eb="5">
      <t>ニン</t>
    </rPh>
    <rPh sb="5" eb="7">
      <t>イジョウ</t>
    </rPh>
    <phoneticPr fontId="3"/>
  </si>
  <si>
    <t>４　夜勤職員配置の状況</t>
    <phoneticPr fontId="3"/>
  </si>
  <si>
    <t>　　　　　　　人</t>
    <rPh sb="7" eb="8">
      <t>ヒト</t>
    </rPh>
    <phoneticPr fontId="3"/>
  </si>
  <si>
    <t>５　見守り機器の配置数</t>
    <rPh sb="2" eb="4">
      <t>ミマモ</t>
    </rPh>
    <rPh sb="5" eb="7">
      <t>キキ</t>
    </rPh>
    <rPh sb="8" eb="10">
      <t>ハイチ</t>
    </rPh>
    <rPh sb="10" eb="11">
      <t>スウ</t>
    </rPh>
    <phoneticPr fontId="3"/>
  </si>
  <si>
    <t>　　　　　　　台</t>
    <rPh sb="7" eb="8">
      <t>ダイ</t>
    </rPh>
    <phoneticPr fontId="3"/>
  </si>
  <si>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3"/>
  </si>
  <si>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3"/>
  </si>
  <si>
    <t>（介給別紙B-28）</t>
    <phoneticPr fontId="3"/>
  </si>
  <si>
    <t>B-28</t>
    <phoneticPr fontId="3"/>
  </si>
  <si>
    <t>夜勤職員配置体制加算に関する届出書</t>
    <phoneticPr fontId="3"/>
  </si>
  <si>
    <r>
      <t>夜勤職員配置体制加算（</t>
    </r>
    <r>
      <rPr>
        <b/>
        <sz val="11"/>
        <rFont val="ＭＳ Ｐゴシック"/>
        <family val="3"/>
        <charset val="128"/>
      </rPr>
      <t>施設入所支援</t>
    </r>
    <r>
      <rPr>
        <sz val="11"/>
        <rFont val="ＭＳ Ｐゴシック"/>
        <family val="3"/>
        <charset val="128"/>
      </rPr>
      <t>）</t>
    </r>
    <rPh sb="11" eb="17">
      <t>シセツニュウショシエン</t>
    </rPh>
    <phoneticPr fontId="3"/>
  </si>
  <si>
    <t>夜間看護体制加算に関する届出書</t>
    <rPh sb="0" eb="2">
      <t>ヤカン</t>
    </rPh>
    <rPh sb="2" eb="4">
      <t>カンゴ</t>
    </rPh>
    <rPh sb="4" eb="6">
      <t>タイセイ</t>
    </rPh>
    <rPh sb="6" eb="8">
      <t>カサン</t>
    </rPh>
    <rPh sb="9" eb="10">
      <t>カン</t>
    </rPh>
    <rPh sb="12" eb="14">
      <t>トドケデ</t>
    </rPh>
    <rPh sb="14" eb="15">
      <t>ショ</t>
    </rPh>
    <phoneticPr fontId="3"/>
  </si>
  <si>
    <t>２　異動区分</t>
    <rPh sb="1" eb="3">
      <t>イドウ</t>
    </rPh>
    <rPh sb="3" eb="5">
      <t>クブン</t>
    </rPh>
    <phoneticPr fontId="3"/>
  </si>
  <si>
    <t>３　看護職員の配置状況</t>
    <rPh sb="2" eb="4">
      <t>カンゴ</t>
    </rPh>
    <rPh sb="4" eb="6">
      <t>ショクイン</t>
    </rPh>
    <rPh sb="7" eb="9">
      <t>ハイチ</t>
    </rPh>
    <rPh sb="9" eb="11">
      <t>ジョウキョウ</t>
    </rPh>
    <phoneticPr fontId="3"/>
  </si>
  <si>
    <t>看護職員の総数</t>
    <rPh sb="0" eb="2">
      <t>カンゴ</t>
    </rPh>
    <rPh sb="2" eb="4">
      <t>ショクイン</t>
    </rPh>
    <rPh sb="5" eb="7">
      <t>ソウスウ</t>
    </rPh>
    <phoneticPr fontId="3"/>
  </si>
  <si>
    <t>うち夜勤体制</t>
    <rPh sb="2" eb="4">
      <t>ヤキン</t>
    </rPh>
    <rPh sb="4" eb="6">
      <t>タイセイ</t>
    </rPh>
    <phoneticPr fontId="3"/>
  </si>
  <si>
    <t>人体制　</t>
    <rPh sb="0" eb="1">
      <t>ニン</t>
    </rPh>
    <rPh sb="1" eb="3">
      <t>タイセイ</t>
    </rPh>
    <phoneticPr fontId="3"/>
  </si>
  <si>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3"/>
  </si>
  <si>
    <t>（介給別紙B-29）</t>
    <phoneticPr fontId="3"/>
  </si>
  <si>
    <t>B-29</t>
    <phoneticPr fontId="3"/>
  </si>
  <si>
    <t>夜間看護体制加算に関する届出書</t>
    <phoneticPr fontId="3"/>
  </si>
  <si>
    <r>
      <t>夜間看護体制加算（</t>
    </r>
    <r>
      <rPr>
        <b/>
        <sz val="11"/>
        <rFont val="ＭＳ Ｐゴシック"/>
        <family val="3"/>
        <charset val="128"/>
      </rPr>
      <t>施設入所支援</t>
    </r>
    <r>
      <rPr>
        <sz val="11"/>
        <rFont val="ＭＳ Ｐゴシック"/>
        <family val="3"/>
        <charset val="128"/>
      </rPr>
      <t>）</t>
    </r>
    <rPh sb="9" eb="15">
      <t>シセツニュウショシエン</t>
    </rPh>
    <phoneticPr fontId="3"/>
  </si>
  <si>
    <t>通院支援加算に関する届出書</t>
    <rPh sb="0" eb="2">
      <t>ツウイン</t>
    </rPh>
    <rPh sb="2" eb="4">
      <t>シエン</t>
    </rPh>
    <rPh sb="4" eb="6">
      <t>カサン</t>
    </rPh>
    <rPh sb="7" eb="8">
      <t>カン</t>
    </rPh>
    <rPh sb="10" eb="11">
      <t>トドケ</t>
    </rPh>
    <rPh sb="11" eb="12">
      <t>デ</t>
    </rPh>
    <rPh sb="12" eb="13">
      <t>ショ</t>
    </rPh>
    <phoneticPr fontId="3"/>
  </si>
  <si>
    <t>２　異動区分</t>
    <rPh sb="2" eb="4">
      <t>イドウ</t>
    </rPh>
    <rPh sb="4" eb="6">
      <t>クブン</t>
    </rPh>
    <phoneticPr fontId="81"/>
  </si>
  <si>
    <t>１　新規　　　　　　　　２　変更　　　　　　　　３　終了</t>
    <phoneticPr fontId="81"/>
  </si>
  <si>
    <t>３　入所定員</t>
    <rPh sb="2" eb="4">
      <t>ニュウショ</t>
    </rPh>
    <rPh sb="4" eb="6">
      <t>テイイン</t>
    </rPh>
    <phoneticPr fontId="3"/>
  </si>
  <si>
    <t>算定要件</t>
    <rPh sb="0" eb="2">
      <t>サンテイ</t>
    </rPh>
    <rPh sb="2" eb="4">
      <t>ヨウケン</t>
    </rPh>
    <phoneticPr fontId="81"/>
  </si>
  <si>
    <t>通院支援を行える人員体制を
（　　　　有している　　　　・　　　　有していない　　　　）</t>
    <phoneticPr fontId="81"/>
  </si>
  <si>
    <t>（介給別紙B-30）</t>
    <phoneticPr fontId="3"/>
  </si>
  <si>
    <t>B-30</t>
    <phoneticPr fontId="3"/>
  </si>
  <si>
    <t>通院支援加算に関する届出書</t>
    <phoneticPr fontId="3"/>
  </si>
  <si>
    <r>
      <t>通院支援加算（</t>
    </r>
    <r>
      <rPr>
        <b/>
        <sz val="11"/>
        <rFont val="ＭＳ Ｐゴシック"/>
        <family val="3"/>
        <charset val="128"/>
      </rPr>
      <t>施設入所支援</t>
    </r>
    <r>
      <rPr>
        <sz val="11"/>
        <rFont val="ＭＳ Ｐゴシック"/>
        <family val="3"/>
        <charset val="128"/>
      </rPr>
      <t>）</t>
    </r>
    <rPh sb="7" eb="13">
      <t>シセツニュウショシエン</t>
    </rPh>
    <phoneticPr fontId="3"/>
  </si>
  <si>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3"/>
  </si>
  <si>
    <t>３　看護職員の配置状況</t>
    <rPh sb="7" eb="9">
      <t>ハイチ</t>
    </rPh>
    <rPh sb="9" eb="11">
      <t>ジョウキョウ</t>
    </rPh>
    <phoneticPr fontId="3"/>
  </si>
  <si>
    <t>４　利用者の数</t>
    <rPh sb="2" eb="5">
      <t>リヨウシャ</t>
    </rPh>
    <rPh sb="6" eb="7">
      <t>カズ</t>
    </rPh>
    <phoneticPr fontId="3"/>
  </si>
  <si>
    <t>　　　利用者の数を２０で除した数</t>
    <rPh sb="3" eb="6">
      <t>リヨウシャ</t>
    </rPh>
    <rPh sb="7" eb="8">
      <t>カズ</t>
    </rPh>
    <rPh sb="12" eb="13">
      <t>ジョ</t>
    </rPh>
    <rPh sb="15" eb="16">
      <t>カズ</t>
    </rPh>
    <phoneticPr fontId="3"/>
  </si>
  <si>
    <t>前年度の利用者の平均</t>
    <rPh sb="0" eb="3">
      <t>ゼンネンド</t>
    </rPh>
    <rPh sb="4" eb="7">
      <t>リヨウシャ</t>
    </rPh>
    <rPh sb="8" eb="10">
      <t>ヘイキン</t>
    </rPh>
    <phoneticPr fontId="3"/>
  </si>
  <si>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3"/>
  </si>
  <si>
    <t>（介給別紙B-10）</t>
  </si>
  <si>
    <t>R6.10.3様式改定</t>
    <rPh sb="7" eb="9">
      <t>ヨウシキ</t>
    </rPh>
    <rPh sb="9" eb="11">
      <t>カイテイ</t>
    </rPh>
    <phoneticPr fontId="3"/>
  </si>
  <si>
    <r>
      <rPr>
        <b/>
        <sz val="14"/>
        <rFont val="HGｺﾞｼｯｸM"/>
        <family val="3"/>
        <charset val="128"/>
      </rPr>
      <t>福祉専門職員配置等加算に関する届出書</t>
    </r>
    <r>
      <rPr>
        <sz val="14"/>
        <rFont val="HGｺﾞｼｯｸM"/>
        <family val="3"/>
        <charset val="128"/>
      </rPr>
      <t xml:space="preserve">
</t>
    </r>
    <r>
      <rPr>
        <sz val="11"/>
        <rFont val="HGｺﾞｼｯｸM"/>
        <family val="3"/>
        <charset val="128"/>
      </rPr>
      <t>（療養介護・生活介護・自立訓練（機能訓練・生活訓練）・就労移行支援・就労継続支援・自立生活援助・共同生活援助
・児童発達支援・放課後等デイサービス・福祉型障害児入所施設・医療型障害児入所施設）</t>
    </r>
    <rPh sb="0" eb="2">
      <t>フクシ</t>
    </rPh>
    <rPh sb="2" eb="4">
      <t>センモン</t>
    </rPh>
    <rPh sb="4" eb="6">
      <t>ショクイン</t>
    </rPh>
    <rPh sb="6" eb="8">
      <t>ハイチ</t>
    </rPh>
    <rPh sb="8" eb="9">
      <t>トウ</t>
    </rPh>
    <rPh sb="9" eb="11">
      <t>カサン</t>
    </rPh>
    <rPh sb="12" eb="13">
      <t>カン</t>
    </rPh>
    <rPh sb="15" eb="18">
      <t>トドケデショ</t>
    </rPh>
    <rPh sb="20" eb="22">
      <t>リョウヨウ</t>
    </rPh>
    <rPh sb="22" eb="24">
      <t>カイゴ</t>
    </rPh>
    <rPh sb="25" eb="27">
      <t>セイカツ</t>
    </rPh>
    <rPh sb="27" eb="29">
      <t>カイゴ</t>
    </rPh>
    <rPh sb="30" eb="32">
      <t>ジリツ</t>
    </rPh>
    <rPh sb="32" eb="34">
      <t>クンレン</t>
    </rPh>
    <rPh sb="35" eb="37">
      <t>キノウ</t>
    </rPh>
    <rPh sb="37" eb="39">
      <t>クンレン</t>
    </rPh>
    <rPh sb="40" eb="42">
      <t>セイカツ</t>
    </rPh>
    <rPh sb="42" eb="44">
      <t>クンレン</t>
    </rPh>
    <rPh sb="46" eb="48">
      <t>シュウロウ</t>
    </rPh>
    <rPh sb="48" eb="50">
      <t>イコウ</t>
    </rPh>
    <rPh sb="50" eb="52">
      <t>シエン</t>
    </rPh>
    <rPh sb="53" eb="55">
      <t>シュウロウ</t>
    </rPh>
    <rPh sb="55" eb="57">
      <t>ケイゾク</t>
    </rPh>
    <rPh sb="57" eb="59">
      <t>シエン</t>
    </rPh>
    <rPh sb="60" eb="62">
      <t>ジリツ</t>
    </rPh>
    <rPh sb="62" eb="64">
      <t>セイカツ</t>
    </rPh>
    <rPh sb="64" eb="66">
      <t>エンジョ</t>
    </rPh>
    <rPh sb="67" eb="69">
      <t>キョウドウ</t>
    </rPh>
    <rPh sb="69" eb="71">
      <t>セイカツ</t>
    </rPh>
    <rPh sb="71" eb="73">
      <t>エンジョ</t>
    </rPh>
    <rPh sb="75" eb="77">
      <t>ジドウ</t>
    </rPh>
    <rPh sb="77" eb="79">
      <t>ハッタツ</t>
    </rPh>
    <rPh sb="79" eb="81">
      <t>シエン</t>
    </rPh>
    <rPh sb="82" eb="85">
      <t>ホウカゴ</t>
    </rPh>
    <rPh sb="85" eb="86">
      <t>トウ</t>
    </rPh>
    <phoneticPr fontId="3"/>
  </si>
  <si>
    <t>　１　新規　　　　　　２　変更　　　　　　３　終了</t>
    <rPh sb="3" eb="5">
      <t>シンキ</t>
    </rPh>
    <rPh sb="13" eb="15">
      <t>ヘンコウ</t>
    </rPh>
    <rPh sb="23" eb="25">
      <t>シュウリョウ</t>
    </rPh>
    <phoneticPr fontId="3"/>
  </si>
  <si>
    <t>３　サービスの種類</t>
    <rPh sb="7" eb="9">
      <t>シュルイ</t>
    </rPh>
    <phoneticPr fontId="3"/>
  </si>
  <si>
    <t>４　届出項目</t>
    <rPh sb="2" eb="4">
      <t>トドケデ</t>
    </rPh>
    <rPh sb="4" eb="6">
      <t>コウモク</t>
    </rPh>
    <phoneticPr fontId="3"/>
  </si>
  <si>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</si>
  <si>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89"/>
  </si>
  <si>
    <t>５　社会福祉士等の状況</t>
    <rPh sb="2" eb="4">
      <t>シャカイ</t>
    </rPh>
    <rPh sb="4" eb="6">
      <t>フクシ</t>
    </rPh>
    <rPh sb="6" eb="7">
      <t>シ</t>
    </rPh>
    <rPh sb="7" eb="8">
      <t>トウ</t>
    </rPh>
    <rPh sb="9" eb="11">
      <t>ジョウキョウ</t>
    </rPh>
    <phoneticPr fontId="3"/>
  </si>
  <si>
    <t>有・無</t>
    <rPh sb="0" eb="1">
      <t>ア</t>
    </rPh>
    <rPh sb="2" eb="3">
      <t>ナ</t>
    </rPh>
    <phoneticPr fontId="3"/>
  </si>
  <si>
    <t>生活支援員等の総数
（常勤）</t>
    <rPh sb="0" eb="2">
      <t>セイカツ</t>
    </rPh>
    <rPh sb="2" eb="4">
      <t>シエン</t>
    </rPh>
    <rPh sb="4" eb="5">
      <t>イン</t>
    </rPh>
    <rPh sb="5" eb="6">
      <t>トウ</t>
    </rPh>
    <rPh sb="7" eb="9">
      <t>ソウスウ</t>
    </rPh>
    <rPh sb="11" eb="13">
      <t>ジョウキン</t>
    </rPh>
    <phoneticPr fontId="3"/>
  </si>
  <si>
    <t>①に占める②の割合が
25％又は35％以上</t>
    <rPh sb="2" eb="3">
      <t>シ</t>
    </rPh>
    <rPh sb="7" eb="9">
      <t>ワリアイ</t>
    </rPh>
    <rPh sb="14" eb="15">
      <t>マタ</t>
    </rPh>
    <rPh sb="19" eb="21">
      <t>イジョウ</t>
    </rPh>
    <phoneticPr fontId="3"/>
  </si>
  <si>
    <t>６　常勤職員の状況</t>
    <rPh sb="2" eb="4">
      <t>ジョウキン</t>
    </rPh>
    <rPh sb="4" eb="6">
      <t>ショクイン</t>
    </rPh>
    <rPh sb="7" eb="9">
      <t>ジョウキョウ</t>
    </rPh>
    <phoneticPr fontId="3"/>
  </si>
  <si>
    <t>①に占める②の割合が
75％以上</t>
    <rPh sb="2" eb="3">
      <t>シ</t>
    </rPh>
    <rPh sb="7" eb="9">
      <t>ワリアイ</t>
    </rPh>
    <rPh sb="14" eb="16">
      <t>イジョウ</t>
    </rPh>
    <phoneticPr fontId="3"/>
  </si>
  <si>
    <t>７　勤続年数の状況</t>
    <rPh sb="2" eb="4">
      <t>キンゾク</t>
    </rPh>
    <rPh sb="4" eb="6">
      <t>ネンスウ</t>
    </rPh>
    <rPh sb="7" eb="9">
      <t>ジョウキョウ</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</si>
  <si>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</si>
  <si>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①に占める②の割合が
30％以上</t>
    <rPh sb="2" eb="3">
      <t>シ</t>
    </rPh>
    <rPh sb="7" eb="9">
      <t>ワリアイ</t>
    </rPh>
    <rPh sb="14" eb="16">
      <t>イジョウ</t>
    </rPh>
    <phoneticPr fontId="3"/>
  </si>
  <si>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3"/>
  </si>
  <si>
    <t>注２　生活支援員等とは、</t>
    <rPh sb="0" eb="1">
      <t>チュウ</t>
    </rPh>
    <rPh sb="3" eb="5">
      <t>セイカツ</t>
    </rPh>
    <rPh sb="5" eb="7">
      <t>シエン</t>
    </rPh>
    <rPh sb="7" eb="8">
      <t>イン</t>
    </rPh>
    <rPh sb="8" eb="9">
      <t>トウ</t>
    </rPh>
    <phoneticPr fontId="3"/>
  </si>
  <si>
    <t>　　　○療養介護にあっては、生活支援員</t>
    <rPh sb="4" eb="6">
      <t>リョウヨウ</t>
    </rPh>
    <rPh sb="6" eb="8">
      <t>カイゴ</t>
    </rPh>
    <rPh sb="14" eb="16">
      <t>セイカツ</t>
    </rPh>
    <rPh sb="16" eb="18">
      <t>シエン</t>
    </rPh>
    <rPh sb="18" eb="19">
      <t>イン</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</si>
  <si>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</si>
  <si>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</si>
  <si>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</si>
  <si>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　　　○自立生活援助にあっては、地域生活支援員</t>
    <rPh sb="6" eb="8">
      <t>セイカツ</t>
    </rPh>
    <rPh sb="8" eb="10">
      <t>エンジョ</t>
    </rPh>
    <rPh sb="16" eb="18">
      <t>チイキ</t>
    </rPh>
    <phoneticPr fontId="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</si>
  <si>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</si>
  <si>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3"/>
  </si>
  <si>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3"/>
  </si>
  <si>
    <t>　　　○福祉型障害児入所施設にあっては、加算（Ⅰ）（Ⅱ）においては、児童指導員、加算（Ⅲ）においては、児童指導員
　　　　又は保育士</t>
    <phoneticPr fontId="3"/>
  </si>
  <si>
    <t>　　　○医療型障害児入所施設にあっては、加算（Ⅰ）（Ⅱ）においては、児童指導員又は指定発達医療機関の職員、加算
　　　　（Ⅲ）においては、児童指導員若しくは保育士又は指定発達医療機関の職員
　　　　のことをいう。</t>
    <phoneticPr fontId="3"/>
  </si>
  <si>
    <t>（介給別紙B-18）</t>
  </si>
  <si>
    <t>【居住支援系】</t>
    <rPh sb="1" eb="6">
      <t>キョジュウシエンケイ</t>
    </rPh>
    <phoneticPr fontId="3"/>
  </si>
  <si>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3"/>
  </si>
  <si>
    <t>（介給別紙B-8）</t>
    <rPh sb="2" eb="3">
      <t>カイ</t>
    </rPh>
    <rPh sb="3" eb="4">
      <t>キュウ</t>
    </rPh>
    <phoneticPr fontId="3"/>
  </si>
  <si>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3"/>
  </si>
  <si>
    <t>①　新規　　　　　　　　②　変更　　　　　　　　③　終了</t>
    <rPh sb="2" eb="4">
      <t>シンキ</t>
    </rPh>
    <rPh sb="14" eb="16">
      <t>ヘンコウ</t>
    </rPh>
    <rPh sb="26" eb="28">
      <t>シュウリョウ</t>
    </rPh>
    <phoneticPr fontId="3"/>
  </si>
  <si>
    <t>行動援護従業者養成研修</t>
    <rPh sb="0" eb="2">
      <t>コウドウ</t>
    </rPh>
    <rPh sb="2" eb="4">
      <t>エンゴ</t>
    </rPh>
    <rPh sb="4" eb="7">
      <t>ジュウギョウシャ</t>
    </rPh>
    <rPh sb="7" eb="9">
      <t>ヨウセイ</t>
    </rPh>
    <rPh sb="9" eb="11">
      <t>ケンシュウ</t>
    </rPh>
    <phoneticPr fontId="3"/>
  </si>
  <si>
    <r>
      <t>実践研修等の修了者の数</t>
    </r>
    <r>
      <rPr>
        <sz val="8"/>
        <rFont val="ＭＳ Ｐゴシック"/>
        <family val="3"/>
        <charset val="128"/>
      </rPr>
      <t>※１</t>
    </r>
    <rPh sb="0" eb="2">
      <t>ジッセン</t>
    </rPh>
    <rPh sb="2" eb="4">
      <t>ケンシュウ</t>
    </rPh>
    <rPh sb="4" eb="5">
      <t>トウ</t>
    </rPh>
    <rPh sb="6" eb="9">
      <t>シュウリョウシャ</t>
    </rPh>
    <rPh sb="10" eb="11">
      <t>カズ</t>
    </rPh>
    <phoneticPr fontId="3"/>
  </si>
  <si>
    <r>
      <t>基礎研修等の修了者の
数及び割合</t>
    </r>
    <r>
      <rPr>
        <sz val="8"/>
        <rFont val="ＭＳ Ｐゴシック"/>
        <family val="3"/>
        <charset val="128"/>
      </rPr>
      <t>※２</t>
    </r>
    <rPh sb="0" eb="2">
      <t>キソ</t>
    </rPh>
    <rPh sb="2" eb="4">
      <t>ケンシュウ</t>
    </rPh>
    <rPh sb="4" eb="5">
      <t>トウ</t>
    </rPh>
    <rPh sb="6" eb="9">
      <t>シュウリョウシャ</t>
    </rPh>
    <rPh sb="11" eb="12">
      <t>カズ</t>
    </rPh>
    <rPh sb="12" eb="13">
      <t>オヨ</t>
    </rPh>
    <rPh sb="14" eb="16">
      <t>ワリアイ</t>
    </rPh>
    <phoneticPr fontId="3"/>
  </si>
  <si>
    <t>（※１）サービス管理責任者又は生活支援員のうち１名以上が、強度行動障害支援者養成研修（実践研修）修了者又は行動援護従業者養成研修修了者であること。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rPh sb="51" eb="52">
      <t>マタ</t>
    </rPh>
    <rPh sb="53" eb="55">
      <t>コウドウ</t>
    </rPh>
    <rPh sb="55" eb="57">
      <t>エンゴ</t>
    </rPh>
    <rPh sb="57" eb="60">
      <t>ジュウギョウシャ</t>
    </rPh>
    <rPh sb="60" eb="62">
      <t>ヨウセイ</t>
    </rPh>
    <rPh sb="62" eb="64">
      <t>ケンシュウ</t>
    </rPh>
    <rPh sb="64" eb="67">
      <t>シュウリョウシャ</t>
    </rPh>
    <phoneticPr fontId="3"/>
  </si>
  <si>
    <t>（※２）生活支援員のうち２０％以上が、強度行動障害支援者養成研修（基礎研修）修了者又は行動援護従業者養成研修修了者であること。</t>
    <rPh sb="35" eb="37">
      <t>ケンシュウ</t>
    </rPh>
    <rPh sb="41" eb="42">
      <t>マタ</t>
    </rPh>
    <rPh sb="43" eb="45">
      <t>コウドウ</t>
    </rPh>
    <rPh sb="45" eb="47">
      <t>エンゴ</t>
    </rPh>
    <rPh sb="47" eb="50">
      <t>ジュウギョウシャ</t>
    </rPh>
    <rPh sb="50" eb="52">
      <t>ヨウセイ</t>
    </rPh>
    <rPh sb="52" eb="54">
      <t>ケンシュウ</t>
    </rPh>
    <rPh sb="54" eb="57">
      <t>シュウリョウシャ</t>
    </rPh>
    <phoneticPr fontId="3"/>
  </si>
  <si>
    <t>注１　「職員配置」欄は、サービス管理責任者又は生活支援員として従事する当該事業所の全ての職員について記
　　　載してください。
注２　「職種」欄は、サービス管理責任者又は生活支援員の別を記載してください（地域移行支援員や世話人等は
　　　含まれません。）。
注３　サービス管理責任者と生活支援員を兼務する者については、同じ者であっても、サービス管理責任者と生活
　　　支援員それぞれ別に記載してください。
注４　「研修の受講状況」欄には、①受講が修了又は受講中の場合は「有」を、②受講していない場合は「無」を
　　　記載してください。
注５　加算に係る従業員の研修修了証の写しを添付してください。</t>
    <rPh sb="102" eb="104">
      <t>チイキ</t>
    </rPh>
    <rPh sb="104" eb="106">
      <t>イコウ</t>
    </rPh>
    <rPh sb="268" eb="269">
      <t>チュウ</t>
    </rPh>
    <rPh sb="271" eb="273">
      <t>カサン</t>
    </rPh>
    <rPh sb="274" eb="275">
      <t>カカ</t>
    </rPh>
    <rPh sb="276" eb="279">
      <t>ジュウギョウイン</t>
    </rPh>
    <rPh sb="280" eb="282">
      <t>ケンシュウ</t>
    </rPh>
    <rPh sb="286" eb="287">
      <t>ウツ</t>
    </rPh>
    <phoneticPr fontId="3"/>
  </si>
  <si>
    <t>B-31</t>
    <phoneticPr fontId="3"/>
  </si>
  <si>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3"/>
  </si>
  <si>
    <t>３　夜勤職員の加配状況</t>
    <rPh sb="2" eb="4">
      <t>ヤキン</t>
    </rPh>
    <rPh sb="4" eb="6">
      <t>ショクイン</t>
    </rPh>
    <rPh sb="7" eb="9">
      <t>カハイ</t>
    </rPh>
    <rPh sb="9" eb="11">
      <t>ジョウキョウ</t>
    </rPh>
    <phoneticPr fontId="3"/>
  </si>
  <si>
    <t>共同生活住居の名称</t>
    <rPh sb="0" eb="2">
      <t>キョウドウ</t>
    </rPh>
    <rPh sb="2" eb="4">
      <t>セイカツ</t>
    </rPh>
    <rPh sb="4" eb="6">
      <t>ジュウキョ</t>
    </rPh>
    <rPh sb="7" eb="9">
      <t>メイショウ</t>
    </rPh>
    <phoneticPr fontId="3"/>
  </si>
  <si>
    <t>利用者の数</t>
    <rPh sb="0" eb="3">
      <t>リヨウシャ</t>
    </rPh>
    <rPh sb="4" eb="5">
      <t>カズ</t>
    </rPh>
    <phoneticPr fontId="3"/>
  </si>
  <si>
    <t>夜勤者の加配</t>
    <rPh sb="0" eb="2">
      <t>ヤキン</t>
    </rPh>
    <rPh sb="2" eb="3">
      <t>シャ</t>
    </rPh>
    <rPh sb="4" eb="6">
      <t>カハイ</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</si>
  <si>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</si>
  <si>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3"/>
  </si>
  <si>
    <t>（介給別紙B-31）</t>
    <phoneticPr fontId="3"/>
  </si>
  <si>
    <t>夜勤職員加配加算に関する届出書（共同生活援助）</t>
    <phoneticPr fontId="3"/>
  </si>
  <si>
    <r>
      <t>夜勤職員加配加算（</t>
    </r>
    <r>
      <rPr>
        <b/>
        <sz val="11"/>
        <rFont val="ＭＳ Ｐゴシック"/>
        <family val="3"/>
        <charset val="128"/>
      </rPr>
      <t>共同生活援助</t>
    </r>
    <r>
      <rPr>
        <sz val="11"/>
        <rFont val="ＭＳ Ｐゴシック"/>
        <family val="3"/>
        <charset val="128"/>
      </rPr>
      <t>）</t>
    </r>
    <phoneticPr fontId="3"/>
  </si>
  <si>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3"/>
  </si>
  <si>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3"/>
  </si>
  <si>
    <t>通勤者生活支援に係る体制</t>
    <phoneticPr fontId="3"/>
  </si>
  <si>
    <t>人</t>
    <phoneticPr fontId="3"/>
  </si>
  <si>
    <t xml:space="preserve"> 前年度の当該サービスの開所日数の合計 (D)</t>
    <phoneticPr fontId="3"/>
  </si>
  <si>
    <t xml:space="preserve"> 加算要件に該当する利用者の前年度利用日の合計(E)</t>
    <phoneticPr fontId="3"/>
  </si>
  <si>
    <t>加算要件に該当する利用者の数 (C)＝(E)／(D)</t>
    <phoneticPr fontId="3"/>
  </si>
  <si>
    <t>(C)＞＝(B)</t>
    <phoneticPr fontId="3"/>
  </si>
  <si>
    <t>前年度の平均利用者数の50％（人）</t>
    <rPh sb="0" eb="3">
      <t>ゼンネンド</t>
    </rPh>
    <rPh sb="4" eb="6">
      <t>ヘイキン</t>
    </rPh>
    <rPh sb="6" eb="9">
      <t>リヨウシャ</t>
    </rPh>
    <rPh sb="9" eb="10">
      <t>スウ</t>
    </rPh>
    <phoneticPr fontId="3"/>
  </si>
  <si>
    <t>前年度の平均利用者数(A)</t>
    <phoneticPr fontId="3"/>
  </si>
  <si>
    <t>通勤者生活支援加算に係る体制</t>
    <rPh sb="0" eb="3">
      <t>ツウキンシャ</t>
    </rPh>
    <rPh sb="3" eb="5">
      <t>セイカツ</t>
    </rPh>
    <rPh sb="5" eb="7">
      <t>シエン</t>
    </rPh>
    <rPh sb="7" eb="9">
      <t>カサン</t>
    </rPh>
    <rPh sb="10" eb="11">
      <t>カカ</t>
    </rPh>
    <rPh sb="12" eb="14">
      <t>タイセイ</t>
    </rPh>
    <phoneticPr fontId="3"/>
  </si>
  <si>
    <t>(介給別紙B-13)</t>
    <phoneticPr fontId="3"/>
  </si>
  <si>
    <t>通勤者生活支援加算に係る体制</t>
    <phoneticPr fontId="3"/>
  </si>
  <si>
    <r>
      <t>福祉専門職員配置等加算（</t>
    </r>
    <r>
      <rPr>
        <b/>
        <sz val="10"/>
        <rFont val="ＭＳ Ｐゴシック"/>
        <family val="3"/>
        <charset val="128"/>
      </rPr>
      <t>共同生活援助・自立生活援助</t>
    </r>
    <r>
      <rPr>
        <sz val="10"/>
        <rFont val="ＭＳ Ｐゴシック"/>
        <family val="3"/>
        <charset val="128"/>
      </rPr>
      <t>）</t>
    </r>
    <rPh sb="0" eb="2">
      <t>フクシ</t>
    </rPh>
    <rPh sb="2" eb="4">
      <t>センモン</t>
    </rPh>
    <rPh sb="4" eb="6">
      <t>ショクイン</t>
    </rPh>
    <rPh sb="6" eb="8">
      <t>ハイチ</t>
    </rPh>
    <rPh sb="8" eb="9">
      <t>トウ</t>
    </rPh>
    <rPh sb="9" eb="11">
      <t>カサン</t>
    </rPh>
    <rPh sb="12" eb="14">
      <t>キョウドウ</t>
    </rPh>
    <rPh sb="14" eb="16">
      <t>セイカツ</t>
    </rPh>
    <rPh sb="16" eb="18">
      <t>エンジョ</t>
    </rPh>
    <rPh sb="19" eb="25">
      <t>ジリツセイカツエンジョ</t>
    </rPh>
    <phoneticPr fontId="3"/>
  </si>
  <si>
    <r>
      <t>地域生活移行個別支援特別加算（</t>
    </r>
    <r>
      <rPr>
        <b/>
        <sz val="10"/>
        <rFont val="ＭＳ Ｐゴシック"/>
        <family val="3"/>
        <charset val="128"/>
      </rPr>
      <t>施設入所支援・共同生活援助</t>
    </r>
    <r>
      <rPr>
        <sz val="10"/>
        <rFont val="ＭＳ Ｐゴシック"/>
        <family val="3"/>
        <charset val="128"/>
      </rPr>
      <t>）</t>
    </r>
    <phoneticPr fontId="3"/>
  </si>
  <si>
    <t>注１　事業所の種別に応じた「従業者の勤務体制及び勤務形態一覧表」（加算に係る配置職員を記載したもの）及び「組織体制図」を添付すること。</t>
    <rPh sb="0" eb="1">
      <t>チュウ</t>
    </rPh>
    <rPh sb="3" eb="5">
      <t>ジギョウ</t>
    </rPh>
    <rPh sb="5" eb="6">
      <t>ショ</t>
    </rPh>
    <rPh sb="7" eb="9">
      <t>シュベツ</t>
    </rPh>
    <rPh sb="10" eb="11">
      <t>オウ</t>
    </rPh>
    <rPh sb="14" eb="17">
      <t>ジュウギョウシャ</t>
    </rPh>
    <rPh sb="18" eb="20">
      <t>キンム</t>
    </rPh>
    <rPh sb="20" eb="22">
      <t>タイセイ</t>
    </rPh>
    <rPh sb="22" eb="23">
      <t>オヨ</t>
    </rPh>
    <rPh sb="24" eb="26">
      <t>キンム</t>
    </rPh>
    <rPh sb="26" eb="28">
      <t>ケイタイ</t>
    </rPh>
    <rPh sb="28" eb="30">
      <t>イチラン</t>
    </rPh>
    <rPh sb="30" eb="31">
      <t>ヒョウ</t>
    </rPh>
    <rPh sb="33" eb="35">
      <t>カサン</t>
    </rPh>
    <rPh sb="36" eb="37">
      <t>カカ</t>
    </rPh>
    <rPh sb="38" eb="40">
      <t>ハイチ</t>
    </rPh>
    <rPh sb="40" eb="42">
      <t>ショクイン</t>
    </rPh>
    <rPh sb="43" eb="45">
      <t>キサイ</t>
    </rPh>
    <rPh sb="50" eb="51">
      <t>オヨ</t>
    </rPh>
    <rPh sb="53" eb="55">
      <t>ソシキ</t>
    </rPh>
    <rPh sb="55" eb="57">
      <t>タイセイ</t>
    </rPh>
    <rPh sb="57" eb="58">
      <t>ズ</t>
    </rPh>
    <rPh sb="60" eb="62">
      <t>テンプ</t>
    </rPh>
    <phoneticPr fontId="3"/>
  </si>
  <si>
    <t>注３　受講した研修の実施要綱、カリキュラム及び研修を修了したことを証明する書類等の提出を求める場合があります。</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テイシュツ</t>
    </rPh>
    <rPh sb="44" eb="45">
      <t>モト</t>
    </rPh>
    <rPh sb="47" eb="49">
      <t>バアイ</t>
    </rPh>
    <phoneticPr fontId="3"/>
  </si>
  <si>
    <t>　</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</si>
</sst>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_ "/>
    <numFmt numFmtId="177" formatCode="0.0_ "/>
    <numFmt numFmtId="178" formatCode="##########.###&quot;人&quot;"/>
    <numFmt numFmtId="179" formatCode="0.0_);[Red]\(0.0\)"/>
    <numFmt numFmtId="180" formatCode="#,##0_ "/>
    <numFmt numFmtId="181" formatCode="0.0000_ "/>
    <numFmt numFmtId="182" formatCode="###########&quot;人&quot;"/>
    <numFmt numFmtId="183" formatCode="#,##0.0_ "/>
    <numFmt numFmtId="184" formatCode="[&lt;=999]000;[&lt;=9999]000\-00;000\-0000"/>
    <numFmt numFmtId="185" formatCode="0.0%"/>
    <numFmt numFmtId="186" formatCode="0.0&quot;人&quot;"/>
    <numFmt numFmtId="187" formatCode="0.00&quot;人&quot;"/>
    <numFmt numFmtId="188" formatCode="0.0"/>
    <numFmt numFmtId="189" formatCode="h:m"/>
    <numFmt numFmtId="190" formatCode="0.0;\0;0.0"/>
    <numFmt numFmtId="191" formatCode="0.000;\0;0.000"/>
    <numFmt numFmtId="192" formatCode="0.0_ ;[Red]\-0.0\ "/>
    <numFmt numFmtId="193" formatCode="0_ ;[Red]\-0\ "/>
    <numFmt numFmtId="194" formatCode="0.00_);[Red]\(0.00\)"/>
    <numFmt numFmtId="195" formatCode="#,##0.0_);[Red]\(#,##0.0\)"/>
    <numFmt numFmtId="196" formatCode="#,##0_);[Red]\(#,##0\)"/>
  </numFmts>
  <fonts count="155">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8"/>
      <name val="ＭＳ ゴシック"/>
      <family val="3"/>
      <charset val="128"/>
    </font>
    <font>
      <sz val="11"/>
      <name val="ＭＳ 明朝"/>
      <family val="1"/>
      <charset val="128"/>
    </font>
    <font>
      <sz val="10"/>
      <name val="ＭＳ ゴシック"/>
      <family val="3"/>
      <charset val="128"/>
    </font>
    <font>
      <b/>
      <sz val="9"/>
      <color indexed="10"/>
      <name val="ＭＳ ゴシック"/>
      <family val="3"/>
      <charset val="128"/>
    </font>
    <font>
      <sz val="14"/>
      <name val="ＭＳ ゴシック"/>
      <family val="3"/>
      <charset val="128"/>
    </font>
    <font>
      <sz val="9"/>
      <name val="ＭＳ ゴシック"/>
      <family val="3"/>
      <charset val="128"/>
    </font>
    <font>
      <sz val="10"/>
      <name val="ＭＳ 明朝"/>
      <family val="1"/>
      <charset val="128"/>
    </font>
    <font>
      <sz val="14"/>
      <name val="ＭＳ 明朝"/>
      <family val="1"/>
      <charset val="128"/>
    </font>
    <font>
      <sz val="10"/>
      <name val="ＭＳ Ｐゴシック"/>
      <family val="3"/>
      <charset val="128"/>
    </font>
    <font>
      <sz val="8"/>
      <name val="ＭＳ Ｐゴシック"/>
      <family val="3"/>
      <charset val="128"/>
    </font>
    <font>
      <sz val="9"/>
      <name val="ＭＳ 明朝"/>
      <family val="1"/>
      <charset val="128"/>
    </font>
    <font>
      <sz val="12"/>
      <name val="ＭＳ 明朝"/>
      <family val="1"/>
      <charset val="128"/>
    </font>
    <font>
      <sz val="9"/>
      <name val="ＭＳ Ｐゴシック"/>
      <family val="3"/>
      <charset val="128"/>
    </font>
    <font>
      <sz val="16"/>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ゴシック"/>
      <family val="3"/>
      <charset val="128"/>
    </font>
    <font>
      <b/>
      <sz val="9"/>
      <color indexed="81"/>
      <name val="ＭＳ Ｐゴシック"/>
      <family val="3"/>
      <charset val="128"/>
    </font>
    <font>
      <sz val="14"/>
      <name val="ＭＳ Ｐゴシック"/>
      <family val="3"/>
      <charset val="128"/>
    </font>
    <font>
      <sz val="6"/>
      <name val="ＭＳ ゴシック"/>
      <family val="3"/>
      <charset val="128"/>
    </font>
    <font>
      <b/>
      <sz val="12"/>
      <name val="ＭＳ ゴシック"/>
      <family val="3"/>
      <charset val="128"/>
    </font>
    <font>
      <b/>
      <sz val="12"/>
      <name val="ＭＳ Ｐゴシック"/>
      <family val="3"/>
      <charset val="128"/>
    </font>
    <font>
      <sz val="12"/>
      <name val="ＭＳ Ｐゴシック"/>
      <family val="3"/>
      <charset val="128"/>
    </font>
    <font>
      <b/>
      <sz val="12"/>
      <color indexed="10"/>
      <name val="ＭＳ Ｐゴシック"/>
      <family val="3"/>
      <charset val="128"/>
    </font>
    <font>
      <u/>
      <sz val="11"/>
      <name val="ＭＳ ゴシック"/>
      <family val="3"/>
      <charset val="128"/>
    </font>
    <font>
      <sz val="10"/>
      <color indexed="8"/>
      <name val="ＭＳ Ｐゴシック"/>
      <family val="3"/>
      <charset val="128"/>
    </font>
    <font>
      <b/>
      <sz val="10"/>
      <name val="ＭＳ Ｐゴシック"/>
      <family val="3"/>
      <charset val="128"/>
    </font>
    <font>
      <b/>
      <sz val="11"/>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11"/>
      <color theme="1"/>
      <name val="ＭＳ ゴシック"/>
      <family val="3"/>
      <charset val="128"/>
    </font>
    <font>
      <sz val="12"/>
      <color theme="1"/>
      <name val="ＭＳ ゴシック"/>
      <family val="3"/>
      <charset val="128"/>
    </font>
    <font>
      <sz val="10"/>
      <color theme="1"/>
      <name val="ＭＳ ゴシック"/>
      <family val="3"/>
      <charset val="128"/>
    </font>
    <font>
      <sz val="9"/>
      <color theme="1"/>
      <name val="ＭＳ ゴシック"/>
      <family val="3"/>
      <charset val="128"/>
    </font>
    <font>
      <sz val="11"/>
      <color rgb="FFFF0000"/>
      <name val="ＭＳ Ｐゴシック"/>
      <family val="3"/>
      <charset val="128"/>
    </font>
    <font>
      <sz val="10"/>
      <color theme="1"/>
      <name val="ＭＳ Ｐゴシック"/>
      <family val="3"/>
      <charset val="128"/>
      <scheme val="minor"/>
    </font>
    <font>
      <sz val="11"/>
      <color rgb="FFFF0000"/>
      <name val="ＭＳ Ｐゴシック"/>
      <family val="3"/>
      <charset val="128"/>
      <scheme val="minor"/>
    </font>
    <font>
      <sz val="10"/>
      <color rgb="FFFF0000"/>
      <name val="ＭＳ Ｐゴシック"/>
      <family val="3"/>
      <charset val="128"/>
    </font>
    <font>
      <sz val="8"/>
      <color theme="1"/>
      <name val="ＭＳ ゴシック"/>
      <family val="3"/>
      <charset val="128"/>
    </font>
    <font>
      <sz val="8"/>
      <color theme="1"/>
      <name val="ＭＳ Ｐゴシック"/>
      <family val="3"/>
      <charset val="128"/>
    </font>
    <font>
      <sz val="10"/>
      <color theme="1"/>
      <name val="ＭＳ Ｐゴシック"/>
      <family val="3"/>
      <charset val="128"/>
    </font>
    <font>
      <sz val="12"/>
      <color rgb="FFFF0000"/>
      <name val="ＭＳ ゴシック"/>
      <family val="3"/>
      <charset val="128"/>
    </font>
    <font>
      <sz val="12"/>
      <color theme="1"/>
      <name val="ＭＳ Ｐゴシック"/>
      <family val="3"/>
      <charset val="128"/>
    </font>
    <font>
      <sz val="16"/>
      <color theme="1"/>
      <name val="ＭＳ Ｐゴシック"/>
      <family val="3"/>
      <charset val="128"/>
    </font>
    <font>
      <sz val="10"/>
      <color rgb="FFFF0000"/>
      <name val="ＭＳ ゴシック"/>
      <family val="3"/>
      <charset val="128"/>
    </font>
    <font>
      <sz val="9"/>
      <color theme="1"/>
      <name val="ＭＳ Ｐゴシック"/>
      <family val="3"/>
      <charset val="128"/>
      <scheme val="minor"/>
    </font>
    <font>
      <sz val="10"/>
      <color rgb="FFFF0000"/>
      <name val="ＭＳ Ｐゴシック"/>
      <family val="3"/>
      <charset val="128"/>
      <scheme val="minor"/>
    </font>
    <font>
      <sz val="9"/>
      <color indexed="8"/>
      <name val="ＭＳ Ｐゴシック"/>
      <family val="3"/>
      <charset val="128"/>
    </font>
    <font>
      <sz val="9"/>
      <color theme="1"/>
      <name val="ＭＳ Ｐゴシック"/>
      <family val="3"/>
      <charset val="128"/>
    </font>
    <font>
      <sz val="11"/>
      <color theme="1"/>
      <name val="ＭＳ Ｐゴシック"/>
      <family val="3"/>
      <charset val="128"/>
    </font>
    <font>
      <sz val="9"/>
      <color rgb="FFFF0000"/>
      <name val="ＭＳ Ｐゴシック"/>
      <family val="3"/>
      <charset val="128"/>
    </font>
    <font>
      <sz val="14"/>
      <color rgb="FFFF0000"/>
      <name val="ＭＳ Ｐゴシック"/>
      <family val="3"/>
      <charset val="128"/>
    </font>
    <font>
      <b/>
      <u/>
      <sz val="11"/>
      <color theme="1"/>
      <name val="ＭＳ Ｐゴシック"/>
      <family val="3"/>
      <charset val="128"/>
    </font>
    <font>
      <sz val="8"/>
      <color theme="1"/>
      <name val="ＭＳ Ｐゴシック"/>
      <family val="3"/>
      <charset val="128"/>
      <scheme val="minor"/>
    </font>
    <font>
      <sz val="6"/>
      <color theme="1"/>
      <name val="ＭＳ Ｐゴシック"/>
      <family val="3"/>
      <charset val="128"/>
    </font>
    <font>
      <sz val="8"/>
      <color rgb="FFFF0000"/>
      <name val="ＭＳ Ｐゴシック"/>
      <family val="3"/>
      <charset val="128"/>
    </font>
    <font>
      <sz val="14"/>
      <name val="HGｺﾞｼｯｸM"/>
      <family val="3"/>
      <charset val="128"/>
    </font>
    <font>
      <sz val="9"/>
      <name val="HGｺﾞｼｯｸM"/>
      <family val="3"/>
      <charset val="128"/>
    </font>
    <font>
      <sz val="11"/>
      <name val="HGｺﾞｼｯｸM"/>
      <family val="3"/>
      <charset val="128"/>
    </font>
    <font>
      <sz val="6"/>
      <name val="ＭＳ Ｐゴシック"/>
      <family val="2"/>
      <charset val="128"/>
      <scheme val="minor"/>
    </font>
    <font>
      <b/>
      <sz val="14"/>
      <name val="HGｺﾞｼｯｸM"/>
      <family val="3"/>
      <charset val="128"/>
    </font>
    <font>
      <sz val="10"/>
      <name val="HGｺﾞｼｯｸM"/>
      <family val="3"/>
      <charset val="128"/>
    </font>
    <font>
      <sz val="14"/>
      <name val="ＭＳ Ｐゴシック"/>
      <family val="3"/>
      <charset val="128"/>
      <scheme val="major"/>
    </font>
    <font>
      <sz val="11"/>
      <color theme="1"/>
      <name val="HGｺﾞｼｯｸM"/>
      <family val="3"/>
      <charset val="128"/>
    </font>
    <font>
      <sz val="7"/>
      <name val="HGｺﾞｼｯｸM"/>
      <family val="3"/>
      <charset val="128"/>
    </font>
    <font>
      <sz val="11"/>
      <color rgb="FFFF0000"/>
      <name val="HGｺﾞｼｯｸM"/>
      <family val="3"/>
      <charset val="128"/>
    </font>
    <font>
      <sz val="11"/>
      <color theme="1"/>
      <name val="HGSｺﾞｼｯｸM"/>
      <family val="3"/>
      <charset val="128"/>
    </font>
    <font>
      <sz val="6"/>
      <name val="ＭＳ Ｐゴシック"/>
      <family val="3"/>
      <charset val="128"/>
      <scheme val="minor"/>
    </font>
    <font>
      <sz val="11"/>
      <name val="HGSｺﾞｼｯｸM"/>
      <family val="3"/>
      <charset val="128"/>
    </font>
    <font>
      <b/>
      <sz val="14"/>
      <name val="HGSｺﾞｼｯｸM"/>
      <family val="3"/>
      <charset val="128"/>
    </font>
    <font>
      <sz val="10"/>
      <name val="HGSｺﾞｼｯｸM"/>
      <family val="3"/>
      <charset val="128"/>
    </font>
    <font>
      <sz val="12"/>
      <name val="HGｺﾞｼｯｸM"/>
      <family val="3"/>
      <charset val="128"/>
    </font>
    <font>
      <sz val="8"/>
      <name val="HGｺﾞｼｯｸM"/>
      <family val="3"/>
      <charset val="128"/>
    </font>
    <font>
      <sz val="6"/>
      <name val="ＭＳ Ｐゴシック"/>
      <family val="2"/>
      <charset val="128"/>
    </font>
    <font>
      <sz val="10"/>
      <name val="ＭＳ Ｐゴシック"/>
      <family val="2"/>
      <charset val="128"/>
    </font>
    <font>
      <sz val="12"/>
      <color indexed="8"/>
      <name val="ＭＳ ゴシック"/>
      <family val="3"/>
      <charset val="128"/>
    </font>
    <font>
      <sz val="12"/>
      <color indexed="8"/>
      <name val="HGｺﾞｼｯｸM"/>
      <family val="3"/>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9"/>
      <color indexed="8"/>
      <name val="ＭＳ ゴシック"/>
      <family val="3"/>
      <charset val="128"/>
    </font>
    <font>
      <sz val="14"/>
      <color indexed="8"/>
      <name val="ＭＳ ゴシック"/>
      <family val="3"/>
      <charset val="128"/>
    </font>
    <font>
      <sz val="12"/>
      <name val="HGSｺﾞｼｯｸM"/>
      <family val="3"/>
      <charset val="128"/>
    </font>
    <font>
      <sz val="11"/>
      <color theme="1"/>
      <name val="ＭＳ ゴシック"/>
      <family val="2"/>
      <charset val="128"/>
    </font>
    <font>
      <b/>
      <sz val="12"/>
      <color rgb="FFFF0000"/>
      <name val="HGSｺﾞｼｯｸM"/>
      <family val="3"/>
      <charset val="128"/>
    </font>
    <font>
      <b/>
      <sz val="12"/>
      <name val="HGSｺﾞｼｯｸM"/>
      <family val="3"/>
      <charset val="128"/>
    </font>
    <font>
      <sz val="12"/>
      <color theme="1"/>
      <name val="HGSｺﾞｼｯｸM"/>
      <family val="3"/>
      <charset val="128"/>
    </font>
    <font>
      <b/>
      <sz val="11"/>
      <color rgb="FFFF0000"/>
      <name val="ＭＳ ゴシック"/>
      <family val="3"/>
      <charset val="128"/>
    </font>
    <font>
      <sz val="10"/>
      <color theme="1"/>
      <name val="Arial"/>
      <family val="2"/>
    </font>
    <font>
      <sz val="10"/>
      <color theme="1"/>
      <name val="ＭＳ 明朝"/>
      <family val="1"/>
      <charset val="128"/>
    </font>
    <font>
      <sz val="6"/>
      <color theme="1"/>
      <name val="ＭＳ ゴシック"/>
      <family val="3"/>
      <charset val="128"/>
    </font>
    <font>
      <sz val="6"/>
      <name val="ＭＳ ゴシック"/>
      <family val="2"/>
      <charset val="128"/>
    </font>
    <font>
      <b/>
      <u/>
      <sz val="6"/>
      <color theme="1"/>
      <name val="ＭＳ ゴシック"/>
      <family val="3"/>
      <charset val="128"/>
    </font>
    <font>
      <b/>
      <sz val="9"/>
      <color rgb="FFFF0000"/>
      <name val="ＭＳ 明朝"/>
      <family val="1"/>
      <charset val="128"/>
    </font>
    <font>
      <b/>
      <sz val="20"/>
      <color theme="1"/>
      <name val="ＭＳ ゴシック"/>
      <family val="3"/>
      <charset val="128"/>
    </font>
    <font>
      <b/>
      <sz val="9"/>
      <color rgb="FFFF0000"/>
      <name val="ＭＳ ゴシック"/>
      <family val="3"/>
      <charset val="128"/>
    </font>
    <font>
      <b/>
      <sz val="6"/>
      <color theme="7"/>
      <name val="ＭＳ ゴシック"/>
      <family val="3"/>
      <charset val="128"/>
    </font>
    <font>
      <b/>
      <sz val="10"/>
      <color theme="1"/>
      <name val="ＭＳ ゴシック"/>
      <family val="3"/>
      <charset val="128"/>
    </font>
    <font>
      <b/>
      <sz val="14"/>
      <color theme="1"/>
      <name val="ＭＳ ゴシック"/>
      <family val="3"/>
      <charset val="128"/>
    </font>
    <font>
      <sz val="6"/>
      <color theme="1"/>
      <name val="ＭＳ 明朝"/>
      <family val="1"/>
      <charset val="128"/>
    </font>
    <font>
      <sz val="14"/>
      <color theme="1"/>
      <name val="ＭＳ Ｐゴシック"/>
      <family val="3"/>
      <charset val="128"/>
      <scheme val="major"/>
    </font>
    <font>
      <sz val="9"/>
      <name val="HGS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theme="1"/>
      <name val="HGｺﾞｼｯｸM"/>
      <family val="3"/>
      <charset val="128"/>
    </font>
    <font>
      <sz val="10.5"/>
      <name val="HGSｺﾞｼｯｸM"/>
      <family val="3"/>
      <charset val="128"/>
    </font>
    <font>
      <sz val="11"/>
      <color rgb="FFFF0000"/>
      <name val="HGSｺﾞｼｯｸM"/>
      <family val="3"/>
      <charset val="128"/>
    </font>
    <font>
      <sz val="12"/>
      <color rgb="FFFF0000"/>
      <name val="HGｺﾞｼｯｸM"/>
      <family val="3"/>
      <charset val="128"/>
    </font>
    <font>
      <sz val="16"/>
      <name val="HGｺﾞｼｯｸM"/>
      <family val="3"/>
      <charset val="128"/>
    </font>
    <font>
      <sz val="12"/>
      <color theme="1"/>
      <name val="ＭＳ 明朝"/>
      <family val="1"/>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sz val="8"/>
      <color theme="1"/>
      <name val="ＭＳ 明朝"/>
      <family val="1"/>
      <charset val="128"/>
    </font>
    <font>
      <sz val="9"/>
      <color theme="1"/>
      <name val="ＭＳ 明朝"/>
      <family val="1"/>
      <charset val="128"/>
    </font>
    <font>
      <b/>
      <u/>
      <sz val="9"/>
      <color theme="1"/>
      <name val="ＭＳ ゴシック"/>
      <family val="3"/>
      <charset val="128"/>
    </font>
    <font>
      <sz val="8"/>
      <name val="ＭＳ 明朝"/>
      <family val="1"/>
      <charset val="128"/>
    </font>
    <font>
      <b/>
      <sz val="10"/>
      <name val="ＭＳ 明朝"/>
      <family val="1"/>
      <charset val="128"/>
    </font>
    <font>
      <b/>
      <sz val="12"/>
      <color indexed="10"/>
      <name val="ＭＳ ゴシック"/>
      <family val="3"/>
      <charset val="128"/>
    </font>
    <font>
      <sz val="12"/>
      <color indexed="12"/>
      <name val="ＭＳ ゴシック"/>
      <family val="3"/>
      <charset val="128"/>
    </font>
    <font>
      <sz val="12"/>
      <color indexed="12"/>
      <name val="ＭＳ 明朝"/>
      <family val="1"/>
      <charset val="128"/>
    </font>
    <font>
      <sz val="10"/>
      <color indexed="12"/>
      <name val="ＭＳ 明朝"/>
      <family val="1"/>
      <charset val="128"/>
    </font>
    <font>
      <sz val="14"/>
      <color theme="1"/>
      <name val="HGｺﾞｼｯｸM"/>
      <family val="3"/>
      <charset val="128"/>
    </font>
    <font>
      <sz val="14"/>
      <name val="HGSｺﾞｼｯｸM"/>
      <family val="3"/>
      <charset val="128"/>
    </font>
    <font>
      <b/>
      <sz val="11"/>
      <color theme="1"/>
      <name val="HGｺﾞｼｯｸM"/>
      <family val="3"/>
      <charset val="128"/>
    </font>
    <font>
      <sz val="10"/>
      <color theme="1"/>
      <name val="HGSｺﾞｼｯｸM"/>
      <family val="3"/>
      <charset val="128"/>
    </font>
    <font>
      <sz val="8"/>
      <name val="HGSｺﾞｼｯｸM"/>
      <family val="3"/>
      <charset val="128"/>
    </font>
    <font>
      <u/>
      <sz val="11"/>
      <color rgb="FFFF0000"/>
      <name val="HGｺﾞｼｯｸM"/>
      <family val="3"/>
      <charset val="128"/>
    </font>
    <font>
      <sz val="14"/>
      <name val="ＭＳ Ｐゴシック"/>
      <family val="3"/>
      <charset val="128"/>
      <scheme val="minor"/>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indexed="43"/>
        <bgColor indexed="64"/>
      </patternFill>
    </fill>
    <fill>
      <patternFill patternType="solid">
        <fgColor indexed="27"/>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99"/>
        <bgColor indexed="64"/>
      </patternFill>
    </fill>
    <fill>
      <patternFill patternType="solid">
        <fgColor rgb="FFFFFF0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CCFFFF"/>
        <bgColor indexed="64"/>
      </patternFill>
    </fill>
    <fill>
      <patternFill patternType="solid">
        <fgColor theme="2"/>
        <bgColor indexed="64"/>
      </patternFill>
    </fill>
    <fill>
      <patternFill patternType="solid">
        <fgColor theme="0"/>
        <bgColor indexed="64"/>
      </patternFill>
    </fill>
  </fills>
  <borders count="26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hair">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style="double">
        <color indexed="64"/>
      </left>
      <right/>
      <top style="thin">
        <color indexed="64"/>
      </top>
      <bottom style="thin">
        <color indexed="64"/>
      </bottom>
      <diagonal/>
    </border>
    <border>
      <left style="medium">
        <color indexed="64"/>
      </left>
      <right/>
      <top style="thin">
        <color indexed="64"/>
      </top>
      <bottom/>
      <diagonal/>
    </border>
    <border>
      <left style="dashed">
        <color indexed="64"/>
      </left>
      <right/>
      <top style="medium">
        <color indexed="64"/>
      </top>
      <bottom style="medium">
        <color indexed="64"/>
      </bottom>
      <diagonal/>
    </border>
    <border>
      <left/>
      <right style="dashed">
        <color indexed="64"/>
      </right>
      <top style="medium">
        <color indexed="64"/>
      </top>
      <bottom style="medium">
        <color indexed="64"/>
      </bottom>
      <diagonal/>
    </border>
    <border>
      <left/>
      <right/>
      <top style="double">
        <color indexed="64"/>
      </top>
      <bottom/>
      <diagonal/>
    </border>
    <border>
      <left/>
      <right style="medium">
        <color indexed="64"/>
      </right>
      <top style="double">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double">
        <color indexed="64"/>
      </top>
      <bottom/>
      <diagonal/>
    </border>
    <border>
      <left style="medium">
        <color indexed="64"/>
      </left>
      <right/>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medium">
        <color indexed="64"/>
      </bottom>
      <diagonal/>
    </border>
    <border>
      <left/>
      <right style="thin">
        <color indexed="64"/>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medium">
        <color indexed="64"/>
      </left>
      <right style="thin">
        <color indexed="64"/>
      </right>
      <top style="medium">
        <color indexed="64"/>
      </top>
      <bottom/>
      <diagonal/>
    </border>
    <border>
      <left style="double">
        <color indexed="64"/>
      </left>
      <right style="double">
        <color indexed="64"/>
      </right>
      <top style="double">
        <color indexed="64"/>
      </top>
      <bottom style="double">
        <color indexed="64"/>
      </bottom>
      <diagonal/>
    </border>
    <border>
      <left/>
      <right style="thin">
        <color rgb="FFFF0000"/>
      </right>
      <top/>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style="thin">
        <color indexed="64"/>
      </right>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right/>
      <top style="dashed">
        <color indexed="64"/>
      </top>
      <bottom/>
      <diagonal/>
    </border>
    <border>
      <left/>
      <right style="thin">
        <color indexed="64"/>
      </right>
      <top style="dashed">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style="medium">
        <color indexed="64"/>
      </right>
      <top style="thin">
        <color indexed="64"/>
      </top>
      <bottom style="thin">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diagonal/>
    </border>
    <border>
      <left style="medium">
        <color indexed="64"/>
      </left>
      <right/>
      <top style="double">
        <color indexed="64"/>
      </top>
      <bottom style="thin">
        <color indexed="64"/>
      </bottom>
      <diagonal/>
    </border>
    <border>
      <left style="medium">
        <color indexed="64"/>
      </left>
      <right style="thin">
        <color indexed="64"/>
      </right>
      <top style="double">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style="medium">
        <color indexed="64"/>
      </right>
      <top style="double">
        <color indexed="64"/>
      </top>
      <bottom style="dotted">
        <color indexed="64"/>
      </bottom>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medium">
        <color indexed="64"/>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style="medium">
        <color indexed="64"/>
      </top>
      <bottom style="thin">
        <color auto="1"/>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s>
  <cellStyleXfs count="59">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 applyNumberFormat="0" applyAlignment="0" applyProtection="0">
      <alignment vertical="center"/>
    </xf>
    <xf numFmtId="0" fontId="24" fillId="21" borderId="0" applyNumberFormat="0" applyBorder="0" applyAlignment="0" applyProtection="0">
      <alignment vertical="center"/>
    </xf>
    <xf numFmtId="0" fontId="2" fillId="22" borderId="2" applyNumberFormat="0" applyFont="0" applyAlignment="0" applyProtection="0">
      <alignment vertical="center"/>
    </xf>
    <xf numFmtId="0" fontId="25" fillId="0" borderId="3" applyNumberFormat="0" applyFill="0" applyAlignment="0" applyProtection="0">
      <alignment vertical="center"/>
    </xf>
    <xf numFmtId="0" fontId="26" fillId="3" borderId="0" applyNumberFormat="0" applyBorder="0" applyAlignment="0" applyProtection="0">
      <alignment vertical="center"/>
    </xf>
    <xf numFmtId="0" fontId="27" fillId="23" borderId="4" applyNumberFormat="0" applyAlignment="0" applyProtection="0">
      <alignment vertical="center"/>
    </xf>
    <xf numFmtId="0" fontId="28" fillId="0" borderId="0" applyNumberFormat="0" applyFill="0" applyBorder="0" applyAlignment="0" applyProtection="0">
      <alignment vertical="center"/>
    </xf>
    <xf numFmtId="0" fontId="29" fillId="0" borderId="5" applyNumberFormat="0" applyFill="0" applyAlignment="0" applyProtection="0">
      <alignment vertical="center"/>
    </xf>
    <xf numFmtId="0" fontId="30" fillId="0" borderId="6" applyNumberFormat="0" applyFill="0" applyAlignment="0" applyProtection="0">
      <alignment vertical="center"/>
    </xf>
    <xf numFmtId="0" fontId="31" fillId="0" borderId="7" applyNumberFormat="0" applyFill="0" applyAlignment="0" applyProtection="0">
      <alignment vertical="center"/>
    </xf>
    <xf numFmtId="0" fontId="31" fillId="0" borderId="0" applyNumberFormat="0" applyFill="0" applyBorder="0" applyAlignment="0" applyProtection="0">
      <alignment vertical="center"/>
    </xf>
    <xf numFmtId="0" fontId="32" fillId="0" borderId="8" applyNumberFormat="0" applyFill="0" applyAlignment="0" applyProtection="0">
      <alignment vertical="center"/>
    </xf>
    <xf numFmtId="0" fontId="33" fillId="23" borderId="9" applyNumberFormat="0" applyAlignment="0" applyProtection="0">
      <alignment vertical="center"/>
    </xf>
    <xf numFmtId="0" fontId="34" fillId="0" borderId="0" applyNumberFormat="0" applyFill="0" applyBorder="0" applyAlignment="0" applyProtection="0">
      <alignment vertical="center"/>
    </xf>
    <xf numFmtId="0" fontId="35" fillId="7" borderId="4" applyNumberFormat="0" applyAlignment="0" applyProtection="0">
      <alignment vertical="center"/>
    </xf>
    <xf numFmtId="0" fontId="2" fillId="0" borderId="0">
      <alignment vertical="center"/>
    </xf>
    <xf numFmtId="0" fontId="2" fillId="0" borderId="0"/>
    <xf numFmtId="0" fontId="2" fillId="0" borderId="0">
      <alignment vertical="center"/>
    </xf>
    <xf numFmtId="0" fontId="49" fillId="0" borderId="0">
      <alignment vertical="center"/>
    </xf>
    <xf numFmtId="0" fontId="2" fillId="0" borderId="0">
      <alignment vertical="center"/>
    </xf>
    <xf numFmtId="0" fontId="2" fillId="0" borderId="0">
      <alignment vertical="center"/>
    </xf>
    <xf numFmtId="0" fontId="2" fillId="0" borderId="0">
      <alignment vertical="center"/>
    </xf>
    <xf numFmtId="0" fontId="36" fillId="4" borderId="0" applyNumberFormat="0" applyBorder="0" applyAlignment="0" applyProtection="0">
      <alignment vertical="center"/>
    </xf>
    <xf numFmtId="0" fontId="49" fillId="0" borderId="0">
      <alignment vertical="center"/>
    </xf>
    <xf numFmtId="38" fontId="96" fillId="0" borderId="0" applyFont="0" applyFill="0" applyBorder="0" applyAlignment="0" applyProtection="0"/>
    <xf numFmtId="0" fontId="2" fillId="0" borderId="0">
      <alignment vertical="center"/>
    </xf>
    <xf numFmtId="0" fontId="108" fillId="0" borderId="0">
      <alignment vertical="center"/>
    </xf>
    <xf numFmtId="0" fontId="2" fillId="0" borderId="0"/>
    <xf numFmtId="38" fontId="2" fillId="0" borderId="0" applyFont="0" applyFill="0" applyBorder="0" applyAlignment="0" applyProtection="0">
      <alignment vertical="center"/>
    </xf>
    <xf numFmtId="0" fontId="1" fillId="0" borderId="0">
      <alignment vertical="center"/>
    </xf>
    <xf numFmtId="9" fontId="2" fillId="0" borderId="0" applyFont="0" applyFill="0" applyBorder="0" applyAlignment="0" applyProtection="0">
      <alignment vertical="center"/>
    </xf>
    <xf numFmtId="0" fontId="2" fillId="0" borderId="0">
      <alignment vertical="center"/>
    </xf>
    <xf numFmtId="9" fontId="1" fillId="0" borderId="0" applyFont="0" applyFill="0" applyBorder="0" applyAlignment="0" applyProtection="0">
      <alignment vertical="center"/>
    </xf>
  </cellStyleXfs>
  <cellXfs count="2627">
    <xf numFmtId="0" fontId="0" fillId="0" borderId="0" xfId="0">
      <alignment vertical="center"/>
    </xf>
    <xf numFmtId="0" fontId="5" fillId="0" borderId="0" xfId="0" applyFont="1">
      <alignment vertical="center"/>
    </xf>
    <xf numFmtId="0" fontId="5" fillId="0" borderId="0" xfId="46" applyFont="1">
      <alignment vertical="center"/>
    </xf>
    <xf numFmtId="0" fontId="4" fillId="0" borderId="0" xfId="45" applyFont="1" applyAlignment="1">
      <alignment horizontal="left" vertical="center"/>
    </xf>
    <xf numFmtId="0" fontId="4" fillId="0" borderId="0" xfId="45" applyFont="1">
      <alignment vertical="center"/>
    </xf>
    <xf numFmtId="0" fontId="10" fillId="0" borderId="0" xfId="45" applyFont="1" applyAlignment="1">
      <alignment horizontal="center" vertical="center"/>
    </xf>
    <xf numFmtId="49" fontId="0" fillId="0" borderId="0" xfId="0" applyNumberFormat="1">
      <alignment vertical="center"/>
    </xf>
    <xf numFmtId="49" fontId="14" fillId="0" borderId="0" xfId="0" applyNumberFormat="1" applyFont="1">
      <alignment vertical="center"/>
    </xf>
    <xf numFmtId="0" fontId="17" fillId="0" borderId="0" xfId="0" applyFont="1">
      <alignment vertical="center"/>
    </xf>
    <xf numFmtId="0" fontId="10" fillId="0" borderId="0" xfId="46" applyFont="1">
      <alignment vertical="center"/>
    </xf>
    <xf numFmtId="0" fontId="4" fillId="0" borderId="0" xfId="46" applyFont="1">
      <alignment vertical="center"/>
    </xf>
    <xf numFmtId="0" fontId="10" fillId="0" borderId="0" xfId="45" applyFont="1">
      <alignment vertical="center"/>
    </xf>
    <xf numFmtId="0" fontId="2" fillId="0" borderId="0" xfId="43">
      <alignment vertical="center"/>
    </xf>
    <xf numFmtId="0" fontId="5" fillId="0" borderId="0" xfId="43" applyFont="1">
      <alignment vertical="center"/>
    </xf>
    <xf numFmtId="0" fontId="8" fillId="0" borderId="0" xfId="45" applyFont="1" applyAlignment="1">
      <alignment horizontal="distributed" vertical="center"/>
    </xf>
    <xf numFmtId="0" fontId="13" fillId="0" borderId="0" xfId="45" applyFont="1" applyAlignment="1">
      <alignment horizontal="center" vertical="center"/>
    </xf>
    <xf numFmtId="0" fontId="4" fillId="0" borderId="0" xfId="45" applyFont="1" applyAlignment="1">
      <alignment vertical="center" wrapText="1"/>
    </xf>
    <xf numFmtId="0" fontId="8" fillId="0" borderId="0" xfId="45" applyFont="1" applyAlignment="1">
      <alignment vertical="center" wrapText="1"/>
    </xf>
    <xf numFmtId="0" fontId="8" fillId="0" borderId="0" xfId="45" applyFont="1">
      <alignment vertical="center"/>
    </xf>
    <xf numFmtId="0" fontId="4" fillId="0" borderId="0" xfId="45" applyFont="1" applyAlignment="1">
      <alignment vertical="center" shrinkToFit="1"/>
    </xf>
    <xf numFmtId="0" fontId="5" fillId="0" borderId="0" xfId="45" applyFont="1">
      <alignment vertical="center"/>
    </xf>
    <xf numFmtId="0" fontId="4" fillId="0" borderId="28" xfId="45" applyFont="1" applyBorder="1">
      <alignment vertical="center"/>
    </xf>
    <xf numFmtId="0" fontId="5" fillId="0" borderId="20" xfId="45" applyFont="1" applyBorder="1" applyAlignment="1">
      <alignment vertical="center" wrapText="1"/>
    </xf>
    <xf numFmtId="49" fontId="14" fillId="0" borderId="0" xfId="0" applyNumberFormat="1" applyFont="1" applyAlignment="1">
      <alignment horizontal="left" vertical="center"/>
    </xf>
    <xf numFmtId="49" fontId="12" fillId="0" borderId="0" xfId="0" applyNumberFormat="1" applyFont="1" applyAlignment="1">
      <alignment horizontal="left" vertical="center" shrinkToFit="1"/>
    </xf>
    <xf numFmtId="49" fontId="12" fillId="0" borderId="34" xfId="0" applyNumberFormat="1" applyFont="1" applyBorder="1" applyAlignment="1">
      <alignment horizontal="left" vertical="center" shrinkToFit="1"/>
    </xf>
    <xf numFmtId="0" fontId="4" fillId="0" borderId="21" xfId="45" applyFont="1" applyBorder="1" applyAlignment="1">
      <alignment horizontal="center" vertical="center" wrapText="1"/>
    </xf>
    <xf numFmtId="0" fontId="8" fillId="0" borderId="21" xfId="45" applyFont="1" applyBorder="1" applyAlignment="1">
      <alignment horizontal="right" vertical="center" wrapText="1"/>
    </xf>
    <xf numFmtId="0" fontId="7" fillId="0" borderId="0" xfId="46" applyFont="1">
      <alignment vertical="center"/>
    </xf>
    <xf numFmtId="0" fontId="5" fillId="0" borderId="0" xfId="46" applyFont="1" applyAlignment="1">
      <alignment horizontal="left" vertical="center"/>
    </xf>
    <xf numFmtId="0" fontId="7" fillId="0" borderId="0" xfId="46" applyFont="1" applyAlignment="1">
      <alignment horizontal="left" vertical="center"/>
    </xf>
    <xf numFmtId="0" fontId="5" fillId="0" borderId="32" xfId="46" applyFont="1" applyBorder="1" applyAlignment="1">
      <alignment horizontal="left" vertical="center"/>
    </xf>
    <xf numFmtId="0" fontId="7" fillId="0" borderId="32" xfId="46" applyFont="1" applyBorder="1" applyAlignment="1">
      <alignment horizontal="left" vertical="center"/>
    </xf>
    <xf numFmtId="0" fontId="8" fillId="0" borderId="0" xfId="46" applyFont="1">
      <alignment vertical="center"/>
    </xf>
    <xf numFmtId="0" fontId="12" fillId="0" borderId="0" xfId="45" applyFont="1">
      <alignment vertical="center"/>
    </xf>
    <xf numFmtId="0" fontId="12" fillId="0" borderId="32" xfId="45" applyFont="1" applyBorder="1">
      <alignment vertical="center"/>
    </xf>
    <xf numFmtId="0" fontId="10" fillId="0" borderId="0" xfId="0" applyFont="1">
      <alignment vertical="center"/>
    </xf>
    <xf numFmtId="49" fontId="4" fillId="0" borderId="20" xfId="45" applyNumberFormat="1" applyFont="1" applyBorder="1" applyAlignment="1">
      <alignment vertical="center" shrinkToFit="1"/>
    </xf>
    <xf numFmtId="178" fontId="4" fillId="0" borderId="20" xfId="45" applyNumberFormat="1" applyFont="1" applyBorder="1">
      <alignment vertical="center"/>
    </xf>
    <xf numFmtId="178" fontId="4" fillId="0" borderId="0" xfId="45" applyNumberFormat="1" applyFont="1">
      <alignment vertical="center"/>
    </xf>
    <xf numFmtId="49" fontId="4" fillId="0" borderId="0" xfId="45" applyNumberFormat="1" applyFont="1" applyAlignment="1">
      <alignment vertical="center" shrinkToFit="1"/>
    </xf>
    <xf numFmtId="0" fontId="12" fillId="0" borderId="0" xfId="46" applyFont="1" applyAlignment="1">
      <alignment vertical="center" shrinkToFit="1"/>
    </xf>
    <xf numFmtId="0" fontId="12" fillId="0" borderId="28" xfId="46" applyFont="1" applyBorder="1" applyAlignment="1">
      <alignment vertical="center" shrinkToFit="1"/>
    </xf>
    <xf numFmtId="0" fontId="12" fillId="0" borderId="32" xfId="46" applyFont="1" applyBorder="1" applyAlignment="1">
      <alignment vertical="center" shrinkToFit="1"/>
    </xf>
    <xf numFmtId="0" fontId="4" fillId="0" borderId="14" xfId="45" applyFont="1" applyBorder="1">
      <alignment vertical="center"/>
    </xf>
    <xf numFmtId="0" fontId="14" fillId="0" borderId="21" xfId="0" applyFont="1" applyBorder="1" applyAlignment="1">
      <alignment vertical="center" wrapText="1"/>
    </xf>
    <xf numFmtId="0" fontId="0" fillId="0" borderId="0" xfId="0" applyAlignment="1">
      <alignment vertical="center" wrapText="1"/>
    </xf>
    <xf numFmtId="0" fontId="39" fillId="0" borderId="0" xfId="43" applyFont="1">
      <alignment vertical="center"/>
    </xf>
    <xf numFmtId="0" fontId="2" fillId="0" borderId="21" xfId="43" applyBorder="1" applyAlignment="1">
      <alignment horizontal="center" vertical="center"/>
    </xf>
    <xf numFmtId="0" fontId="2" fillId="0" borderId="53" xfId="43" applyBorder="1" applyAlignment="1">
      <alignment horizontal="center" vertical="center"/>
    </xf>
    <xf numFmtId="0" fontId="4" fillId="0" borderId="30" xfId="45" applyFont="1" applyBorder="1" applyAlignment="1">
      <alignment vertical="center" shrinkToFit="1"/>
    </xf>
    <xf numFmtId="0" fontId="5" fillId="0" borderId="28" xfId="45" applyFont="1" applyBorder="1">
      <alignment vertical="center"/>
    </xf>
    <xf numFmtId="0" fontId="20" fillId="0" borderId="0" xfId="43" applyFont="1">
      <alignment vertical="center"/>
    </xf>
    <xf numFmtId="0" fontId="39" fillId="0" borderId="0" xfId="0" applyFont="1">
      <alignment vertical="center"/>
    </xf>
    <xf numFmtId="0" fontId="0" fillId="0" borderId="0" xfId="43" applyFont="1" applyAlignment="1">
      <alignment horizontal="right" vertical="center"/>
    </xf>
    <xf numFmtId="0" fontId="48" fillId="0" borderId="0" xfId="0" applyFont="1" applyAlignment="1">
      <alignment horizontal="center" vertical="center" wrapText="1"/>
    </xf>
    <xf numFmtId="0" fontId="4" fillId="0" borderId="59" xfId="45" applyFont="1" applyBorder="1" applyAlignment="1">
      <alignment horizontal="center" vertical="center" shrinkToFit="1"/>
    </xf>
    <xf numFmtId="0" fontId="53" fillId="0" borderId="0" xfId="45" applyFont="1">
      <alignment vertical="center"/>
    </xf>
    <xf numFmtId="0" fontId="52" fillId="0" borderId="0" xfId="45" applyFont="1">
      <alignment vertical="center"/>
    </xf>
    <xf numFmtId="0" fontId="54" fillId="0" borderId="30" xfId="45" applyFont="1" applyBorder="1" applyAlignment="1">
      <alignment horizontal="distributed" vertical="center"/>
    </xf>
    <xf numFmtId="0" fontId="55" fillId="0" borderId="96" xfId="45" applyFont="1" applyBorder="1" applyAlignment="1">
      <alignment horizontal="distributed" vertical="center"/>
    </xf>
    <xf numFmtId="0" fontId="62" fillId="0" borderId="48" xfId="47" applyFont="1" applyBorder="1" applyAlignment="1">
      <alignment horizontal="center" vertical="center" wrapText="1"/>
    </xf>
    <xf numFmtId="0" fontId="67" fillId="0" borderId="49" xfId="47" applyFont="1" applyBorder="1" applyAlignment="1">
      <alignment horizontal="center" vertical="center" wrapText="1"/>
    </xf>
    <xf numFmtId="0" fontId="67" fillId="0" borderId="50" xfId="47" applyFont="1" applyBorder="1" applyAlignment="1">
      <alignment horizontal="center" vertical="center" wrapText="1"/>
    </xf>
    <xf numFmtId="0" fontId="67" fillId="0" borderId="51" xfId="47" applyFont="1" applyBorder="1" applyAlignment="1">
      <alignment horizontal="center" vertical="center" wrapText="1"/>
    </xf>
    <xf numFmtId="0" fontId="67" fillId="0" borderId="52" xfId="47" applyFont="1" applyBorder="1" applyAlignment="1">
      <alignment horizontal="center" vertical="center" wrapText="1"/>
    </xf>
    <xf numFmtId="0" fontId="67" fillId="0" borderId="107" xfId="47" applyFont="1" applyBorder="1" applyAlignment="1">
      <alignment horizontal="center" vertical="center" wrapText="1"/>
    </xf>
    <xf numFmtId="0" fontId="67" fillId="0" borderId="108" xfId="47" applyFont="1" applyBorder="1" applyAlignment="1">
      <alignment horizontal="center" vertical="center" wrapText="1"/>
    </xf>
    <xf numFmtId="0" fontId="58" fillId="0" borderId="21" xfId="47" applyFont="1" applyBorder="1" applyAlignment="1">
      <alignment horizontal="center" vertical="center" wrapText="1"/>
    </xf>
    <xf numFmtId="0" fontId="58" fillId="0" borderId="50" xfId="47" applyFont="1" applyBorder="1" applyAlignment="1">
      <alignment horizontal="center" vertical="center" wrapText="1"/>
    </xf>
    <xf numFmtId="0" fontId="58" fillId="0" borderId="51" xfId="47" applyFont="1" applyBorder="1" applyAlignment="1">
      <alignment horizontal="center" vertical="center" wrapText="1"/>
    </xf>
    <xf numFmtId="0" fontId="58" fillId="0" borderId="52" xfId="47" applyFont="1" applyBorder="1" applyAlignment="1">
      <alignment horizontal="center" vertical="center" wrapText="1"/>
    </xf>
    <xf numFmtId="0" fontId="58" fillId="0" borderId="109" xfId="47" applyFont="1" applyBorder="1" applyAlignment="1">
      <alignment vertical="center" wrapText="1"/>
    </xf>
    <xf numFmtId="0" fontId="58" fillId="0" borderId="57" xfId="47" applyFont="1" applyBorder="1" applyAlignment="1">
      <alignment vertical="center" wrapText="1"/>
    </xf>
    <xf numFmtId="0" fontId="58" fillId="0" borderId="43" xfId="47" applyFont="1" applyBorder="1" applyAlignment="1">
      <alignment horizontal="center" vertical="center" wrapText="1"/>
    </xf>
    <xf numFmtId="0" fontId="58" fillId="0" borderId="53" xfId="47" applyFont="1" applyBorder="1" applyAlignment="1">
      <alignment horizontal="center" vertical="center" wrapText="1"/>
    </xf>
    <xf numFmtId="0" fontId="58" fillId="0" borderId="110" xfId="47" applyFont="1" applyBorder="1" applyAlignment="1">
      <alignment horizontal="center" vertical="center" wrapText="1"/>
    </xf>
    <xf numFmtId="0" fontId="58" fillId="0" borderId="111" xfId="47" applyFont="1" applyBorder="1" applyAlignment="1">
      <alignment horizontal="center" vertical="center" wrapText="1"/>
    </xf>
    <xf numFmtId="0" fontId="58" fillId="0" borderId="99" xfId="47" applyFont="1" applyBorder="1" applyAlignment="1">
      <alignment horizontal="center" vertical="center" wrapText="1"/>
    </xf>
    <xf numFmtId="0" fontId="58" fillId="0" borderId="109" xfId="47" applyFont="1" applyBorder="1" applyAlignment="1">
      <alignment horizontal="center" vertical="center" wrapText="1"/>
    </xf>
    <xf numFmtId="0" fontId="58" fillId="0" borderId="57" xfId="47" applyFont="1" applyBorder="1" applyAlignment="1">
      <alignment horizontal="center" vertical="center" wrapText="1"/>
    </xf>
    <xf numFmtId="0" fontId="58" fillId="0" borderId="44" xfId="47" applyFont="1" applyBorder="1" applyAlignment="1">
      <alignment horizontal="center" vertical="center" wrapText="1"/>
    </xf>
    <xf numFmtId="0" fontId="58" fillId="0" borderId="112" xfId="47" applyFont="1" applyBorder="1" applyAlignment="1">
      <alignment horizontal="center" vertical="center" wrapText="1"/>
    </xf>
    <xf numFmtId="0" fontId="58" fillId="0" borderId="113" xfId="47" applyFont="1" applyBorder="1" applyAlignment="1">
      <alignment horizontal="center" vertical="center" wrapText="1"/>
    </xf>
    <xf numFmtId="0" fontId="58" fillId="0" borderId="114" xfId="47" applyFont="1" applyBorder="1" applyAlignment="1">
      <alignment horizontal="center" vertical="center" wrapText="1"/>
    </xf>
    <xf numFmtId="0" fontId="58" fillId="0" borderId="115" xfId="47" applyFont="1" applyBorder="1" applyAlignment="1">
      <alignment horizontal="center" vertical="center" wrapText="1"/>
    </xf>
    <xf numFmtId="0" fontId="58" fillId="0" borderId="68" xfId="47" applyFont="1" applyBorder="1" applyAlignment="1">
      <alignment horizontal="center" vertical="center" wrapText="1"/>
    </xf>
    <xf numFmtId="0" fontId="57" fillId="0" borderId="116" xfId="47" applyFont="1" applyBorder="1" applyAlignment="1">
      <alignment vertical="center" wrapText="1"/>
    </xf>
    <xf numFmtId="0" fontId="62" fillId="0" borderId="21" xfId="47" applyFont="1" applyBorder="1" applyAlignment="1">
      <alignment horizontal="center" vertical="center" wrapText="1"/>
    </xf>
    <xf numFmtId="0" fontId="14" fillId="0" borderId="54" xfId="47" applyFont="1" applyBorder="1" applyAlignment="1">
      <alignment horizontal="center" vertical="center" wrapText="1"/>
    </xf>
    <xf numFmtId="0" fontId="51" fillId="0" borderId="54" xfId="47" applyFont="1" applyBorder="1" applyAlignment="1">
      <alignment horizontal="center" vertical="center" wrapText="1"/>
    </xf>
    <xf numFmtId="0" fontId="14" fillId="0" borderId="21" xfId="47" applyFont="1" applyBorder="1" applyAlignment="1">
      <alignment horizontal="center" vertical="center" wrapText="1"/>
    </xf>
    <xf numFmtId="0" fontId="15" fillId="0" borderId="21" xfId="47" applyFont="1" applyBorder="1" applyAlignment="1">
      <alignment horizontal="center" vertical="center" wrapText="1"/>
    </xf>
    <xf numFmtId="0" fontId="14" fillId="0" borderId="44" xfId="47" applyFont="1" applyBorder="1" applyAlignment="1">
      <alignment horizontal="center" vertical="center" wrapText="1"/>
    </xf>
    <xf numFmtId="0" fontId="62" fillId="0" borderId="94" xfId="47" applyFont="1" applyBorder="1" applyAlignment="1">
      <alignment horizontal="center" vertical="center" wrapText="1"/>
    </xf>
    <xf numFmtId="0" fontId="62" fillId="0" borderId="54" xfId="47" applyFont="1" applyBorder="1" applyAlignment="1">
      <alignment horizontal="center" vertical="center" wrapText="1"/>
    </xf>
    <xf numFmtId="0" fontId="62" fillId="0" borderId="75" xfId="47" applyFont="1" applyBorder="1" applyAlignment="1">
      <alignment horizontal="center" vertical="center" wrapText="1"/>
    </xf>
    <xf numFmtId="0" fontId="70" fillId="0" borderId="23" xfId="47" applyFont="1" applyBorder="1" applyAlignment="1">
      <alignment horizontal="center" vertical="center" wrapText="1"/>
    </xf>
    <xf numFmtId="0" fontId="59" fillId="0" borderId="21" xfId="47" applyFont="1" applyBorder="1" applyAlignment="1">
      <alignment horizontal="center" vertical="center" wrapText="1"/>
    </xf>
    <xf numFmtId="0" fontId="62" fillId="0" borderId="25" xfId="47" applyFont="1" applyBorder="1" applyAlignment="1">
      <alignment vertical="center" wrapText="1"/>
    </xf>
    <xf numFmtId="0" fontId="62" fillId="0" borderId="44" xfId="47" applyFont="1" applyBorder="1" applyAlignment="1">
      <alignment horizontal="center" vertical="center" wrapText="1"/>
    </xf>
    <xf numFmtId="0" fontId="62" fillId="0" borderId="0" xfId="47" applyFont="1">
      <alignment vertical="center"/>
    </xf>
    <xf numFmtId="0" fontId="71" fillId="0" borderId="0" xfId="47" applyFont="1">
      <alignment vertical="center"/>
    </xf>
    <xf numFmtId="0" fontId="39" fillId="0" borderId="0" xfId="43" applyFont="1" applyAlignment="1">
      <alignment horizontal="center" vertical="center"/>
    </xf>
    <xf numFmtId="0" fontId="6" fillId="0" borderId="0" xfId="46" applyFont="1" applyAlignment="1">
      <alignment horizontal="center" vertical="center"/>
    </xf>
    <xf numFmtId="0" fontId="59" fillId="0" borderId="25" xfId="47" applyFont="1" applyBorder="1" applyAlignment="1">
      <alignment horizontal="center" vertical="center" wrapText="1"/>
    </xf>
    <xf numFmtId="0" fontId="62" fillId="0" borderId="53" xfId="47" applyFont="1" applyBorder="1" applyAlignment="1">
      <alignment horizontal="center" vertical="center" wrapText="1"/>
    </xf>
    <xf numFmtId="0" fontId="62" fillId="0" borderId="56" xfId="47" applyFont="1" applyBorder="1" applyAlignment="1">
      <alignment horizontal="center" vertical="center" wrapText="1"/>
    </xf>
    <xf numFmtId="178" fontId="4" fillId="0" borderId="0" xfId="45" applyNumberFormat="1" applyFont="1" applyAlignment="1">
      <alignment horizontal="center" vertical="center"/>
    </xf>
    <xf numFmtId="0" fontId="10" fillId="0" borderId="0" xfId="46" applyFont="1" applyAlignment="1">
      <alignment horizontal="center" vertical="center"/>
    </xf>
    <xf numFmtId="0" fontId="0" fillId="0" borderId="21" xfId="0" applyBorder="1" applyAlignment="1">
      <alignment vertical="center" wrapText="1"/>
    </xf>
    <xf numFmtId="0" fontId="60" fillId="0" borderId="96" xfId="45" applyFont="1" applyBorder="1" applyAlignment="1">
      <alignment horizontal="distributed" vertical="center"/>
    </xf>
    <xf numFmtId="0" fontId="3" fillId="0" borderId="21" xfId="47" applyFont="1" applyBorder="1" applyAlignment="1">
      <alignment horizontal="center" vertical="center" wrapText="1"/>
    </xf>
    <xf numFmtId="178" fontId="4" fillId="0" borderId="29" xfId="45" applyNumberFormat="1" applyFont="1" applyBorder="1">
      <alignment vertical="center"/>
    </xf>
    <xf numFmtId="178" fontId="5" fillId="0" borderId="32" xfId="45" applyNumberFormat="1" applyFont="1" applyBorder="1">
      <alignment vertical="center"/>
    </xf>
    <xf numFmtId="178" fontId="4" fillId="0" borderId="32" xfId="45" applyNumberFormat="1" applyFont="1" applyBorder="1">
      <alignment vertical="center"/>
    </xf>
    <xf numFmtId="178" fontId="4" fillId="0" borderId="31" xfId="45" applyNumberFormat="1" applyFont="1" applyBorder="1">
      <alignment vertical="center"/>
    </xf>
    <xf numFmtId="0" fontId="5" fillId="0" borderId="11" xfId="46" applyFont="1" applyBorder="1">
      <alignment vertical="center"/>
    </xf>
    <xf numFmtId="0" fontId="5" fillId="0" borderId="10" xfId="46" applyFont="1" applyBorder="1">
      <alignment vertical="center"/>
    </xf>
    <xf numFmtId="0" fontId="12" fillId="0" borderId="20" xfId="46" applyFont="1" applyBorder="1" applyAlignment="1">
      <alignment vertical="center" shrinkToFit="1"/>
    </xf>
    <xf numFmtId="0" fontId="5" fillId="0" borderId="20" xfId="46" applyFont="1" applyBorder="1" applyAlignment="1">
      <alignment horizontal="left" vertical="center"/>
    </xf>
    <xf numFmtId="0" fontId="7" fillId="0" borderId="20" xfId="46" applyFont="1" applyBorder="1" applyAlignment="1">
      <alignment horizontal="left" vertical="center"/>
    </xf>
    <xf numFmtId="0" fontId="12" fillId="0" borderId="20" xfId="45" applyFont="1" applyBorder="1">
      <alignment vertical="center"/>
    </xf>
    <xf numFmtId="0" fontId="5" fillId="0" borderId="27" xfId="46" applyFont="1" applyBorder="1" applyAlignment="1">
      <alignment horizontal="left" vertical="center"/>
    </xf>
    <xf numFmtId="0" fontId="5" fillId="0" borderId="29" xfId="46" applyFont="1" applyBorder="1">
      <alignment vertical="center"/>
    </xf>
    <xf numFmtId="0" fontId="5" fillId="0" borderId="29" xfId="46" applyFont="1" applyBorder="1" applyAlignment="1">
      <alignment horizontal="left" vertical="center"/>
    </xf>
    <xf numFmtId="0" fontId="5" fillId="0" borderId="31" xfId="46" applyFont="1" applyBorder="1" applyAlignment="1">
      <alignment horizontal="left" vertical="center"/>
    </xf>
    <xf numFmtId="0" fontId="39" fillId="0" borderId="26" xfId="43" applyFont="1" applyBorder="1" applyAlignment="1">
      <alignment horizontal="center" vertical="center"/>
    </xf>
    <xf numFmtId="0" fontId="39" fillId="0" borderId="20" xfId="43" applyFont="1" applyBorder="1" applyAlignment="1">
      <alignment horizontal="center" vertical="center"/>
    </xf>
    <xf numFmtId="0" fontId="39" fillId="0" borderId="27" xfId="43" applyFont="1" applyBorder="1" applyAlignment="1">
      <alignment horizontal="center" vertical="center"/>
    </xf>
    <xf numFmtId="0" fontId="39" fillId="0" borderId="28" xfId="43" applyFont="1" applyBorder="1" applyAlignment="1">
      <alignment horizontal="center" vertical="center"/>
    </xf>
    <xf numFmtId="0" fontId="39" fillId="0" borderId="29" xfId="43" applyFont="1" applyBorder="1" applyAlignment="1">
      <alignment horizontal="center" vertical="center"/>
    </xf>
    <xf numFmtId="0" fontId="39" fillId="0" borderId="30" xfId="43" applyFont="1" applyBorder="1" applyAlignment="1">
      <alignment horizontal="center" vertical="center"/>
    </xf>
    <xf numFmtId="0" fontId="39" fillId="0" borderId="32" xfId="43" applyFont="1" applyBorder="1" applyAlignment="1">
      <alignment horizontal="center" vertical="center"/>
    </xf>
    <xf numFmtId="0" fontId="39" fillId="0" borderId="31" xfId="43" applyFont="1" applyBorder="1" applyAlignment="1">
      <alignment horizontal="center" vertical="center"/>
    </xf>
    <xf numFmtId="0" fontId="0" fillId="0" borderId="41" xfId="43" applyFont="1" applyBorder="1" applyAlignment="1">
      <alignment horizontal="center" vertical="center" wrapText="1"/>
    </xf>
    <xf numFmtId="0" fontId="39" fillId="0" borderId="122" xfId="43" applyFont="1" applyBorder="1" applyAlignment="1">
      <alignment horizontal="center" vertical="center"/>
    </xf>
    <xf numFmtId="0" fontId="39" fillId="0" borderId="125" xfId="43" applyFont="1" applyBorder="1" applyAlignment="1">
      <alignment horizontal="center" vertical="center"/>
    </xf>
    <xf numFmtId="0" fontId="44" fillId="0" borderId="0" xfId="0" applyFont="1">
      <alignment vertical="center"/>
    </xf>
    <xf numFmtId="0" fontId="47" fillId="27" borderId="21" xfId="0" applyFont="1" applyFill="1" applyBorder="1" applyAlignment="1">
      <alignment horizontal="center" vertical="center" wrapText="1"/>
    </xf>
    <xf numFmtId="0" fontId="0" fillId="0" borderId="0" xfId="0" applyAlignment="1">
      <alignment horizontal="center" vertical="center" wrapText="1"/>
    </xf>
    <xf numFmtId="0" fontId="78" fillId="0" borderId="0" xfId="49" applyFont="1">
      <alignment vertical="center"/>
    </xf>
    <xf numFmtId="0" fontId="79" fillId="0" borderId="0" xfId="49" applyFont="1">
      <alignment vertical="center"/>
    </xf>
    <xf numFmtId="0" fontId="80" fillId="0" borderId="0" xfId="49" applyFont="1">
      <alignment vertical="center"/>
    </xf>
    <xf numFmtId="0" fontId="71" fillId="0" borderId="0" xfId="49" applyFont="1">
      <alignment vertical="center"/>
    </xf>
    <xf numFmtId="0" fontId="80" fillId="0" borderId="0" xfId="49" applyFont="1" applyAlignment="1">
      <alignment horizontal="right" vertical="center"/>
    </xf>
    <xf numFmtId="0" fontId="78" fillId="0" borderId="0" xfId="49" applyFont="1" applyAlignment="1">
      <alignment horizontal="center" vertical="center"/>
    </xf>
    <xf numFmtId="0" fontId="80" fillId="0" borderId="25" xfId="49" applyFont="1" applyBorder="1">
      <alignment vertical="center"/>
    </xf>
    <xf numFmtId="0" fontId="80" fillId="0" borderId="53" xfId="49" applyFont="1" applyBorder="1">
      <alignment vertical="center"/>
    </xf>
    <xf numFmtId="0" fontId="80" fillId="0" borderId="20" xfId="49" applyFont="1" applyBorder="1" applyAlignment="1">
      <alignment horizontal="center" vertical="center"/>
    </xf>
    <xf numFmtId="0" fontId="71" fillId="0" borderId="28" xfId="49" applyFont="1" applyBorder="1">
      <alignment vertical="center"/>
    </xf>
    <xf numFmtId="0" fontId="80" fillId="0" borderId="32" xfId="49" applyFont="1" applyBorder="1" applyAlignment="1">
      <alignment horizontal="center" vertical="center"/>
    </xf>
    <xf numFmtId="0" fontId="80" fillId="0" borderId="21" xfId="49" applyFont="1" applyBorder="1" applyAlignment="1">
      <alignment horizontal="center" vertical="center" wrapText="1"/>
    </xf>
    <xf numFmtId="0" fontId="80" fillId="0" borderId="21" xfId="49" applyFont="1" applyBorder="1" applyAlignment="1">
      <alignment horizontal="center" vertical="center"/>
    </xf>
    <xf numFmtId="0" fontId="83" fillId="0" borderId="21" xfId="49" applyFont="1" applyBorder="1" applyAlignment="1">
      <alignment horizontal="center" vertical="center" wrapText="1"/>
    </xf>
    <xf numFmtId="0" fontId="80" fillId="0" borderId="21" xfId="49" applyFont="1" applyBorder="1" applyAlignment="1">
      <alignment vertical="center" wrapText="1"/>
    </xf>
    <xf numFmtId="0" fontId="80" fillId="0" borderId="21" xfId="49" applyFont="1" applyBorder="1">
      <alignment vertical="center"/>
    </xf>
    <xf numFmtId="0" fontId="14" fillId="0" borderId="0" xfId="49" applyFont="1">
      <alignment vertical="center"/>
    </xf>
    <xf numFmtId="0" fontId="80" fillId="0" borderId="0" xfId="49" applyFont="1" applyAlignment="1">
      <alignment vertical="center" wrapText="1"/>
    </xf>
    <xf numFmtId="0" fontId="85" fillId="0" borderId="0" xfId="49" applyFont="1">
      <alignment vertical="center"/>
    </xf>
    <xf numFmtId="0" fontId="80" fillId="0" borderId="25" xfId="49" applyFont="1" applyBorder="1" applyAlignment="1">
      <alignment horizontal="left" vertical="center"/>
    </xf>
    <xf numFmtId="0" fontId="14" fillId="0" borderId="21" xfId="0" applyFont="1" applyBorder="1" applyAlignment="1">
      <alignment horizontal="center" vertical="center" wrapText="1"/>
    </xf>
    <xf numFmtId="0" fontId="5" fillId="0" borderId="0" xfId="45" applyFont="1" applyAlignment="1">
      <alignment horizontal="center" vertical="center"/>
    </xf>
    <xf numFmtId="0" fontId="5" fillId="0" borderId="29" xfId="45" applyFont="1" applyBorder="1" applyAlignment="1">
      <alignment horizontal="center" vertical="center"/>
    </xf>
    <xf numFmtId="0" fontId="80" fillId="0" borderId="25" xfId="49" applyFont="1" applyBorder="1" applyAlignment="1">
      <alignment horizontal="left" vertical="center" wrapText="1"/>
    </xf>
    <xf numFmtId="0" fontId="14" fillId="0" borderId="21" xfId="0" quotePrefix="1" applyFont="1" applyBorder="1" applyAlignment="1">
      <alignment horizontal="center" vertical="center" wrapText="1"/>
    </xf>
    <xf numFmtId="0" fontId="10" fillId="0" borderId="0" xfId="49" applyFont="1">
      <alignment vertical="center"/>
    </xf>
    <xf numFmtId="0" fontId="80" fillId="0" borderId="21" xfId="49" applyFont="1" applyBorder="1" applyAlignment="1">
      <alignment horizontal="left" vertical="center"/>
    </xf>
    <xf numFmtId="0" fontId="85" fillId="0" borderId="28" xfId="49" applyFont="1" applyBorder="1">
      <alignment vertical="center"/>
    </xf>
    <xf numFmtId="0" fontId="80" fillId="0" borderId="26" xfId="49" applyFont="1" applyBorder="1" applyAlignment="1">
      <alignment vertical="center" wrapText="1"/>
    </xf>
    <xf numFmtId="0" fontId="80" fillId="0" borderId="28" xfId="49" applyFont="1" applyBorder="1" applyAlignment="1">
      <alignment vertical="center" wrapText="1"/>
    </xf>
    <xf numFmtId="0" fontId="80" fillId="0" borderId="0" xfId="49" applyFont="1" applyAlignment="1">
      <alignment horizontal="center" vertical="center"/>
    </xf>
    <xf numFmtId="0" fontId="80" fillId="0" borderId="29" xfId="49" applyFont="1" applyBorder="1">
      <alignment vertical="center"/>
    </xf>
    <xf numFmtId="0" fontId="80" fillId="0" borderId="21" xfId="49" applyFont="1" applyBorder="1" applyAlignment="1">
      <alignment horizontal="right" vertical="center"/>
    </xf>
    <xf numFmtId="0" fontId="80" fillId="0" borderId="53" xfId="49" applyFont="1" applyBorder="1" applyAlignment="1">
      <alignment horizontal="right" vertical="center"/>
    </xf>
    <xf numFmtId="0" fontId="80" fillId="0" borderId="25" xfId="49" applyFont="1" applyBorder="1" applyAlignment="1">
      <alignment horizontal="right" vertical="center"/>
    </xf>
    <xf numFmtId="0" fontId="80" fillId="0" borderId="121" xfId="49" applyFont="1" applyBorder="1" applyAlignment="1">
      <alignment horizontal="right" vertical="center"/>
    </xf>
    <xf numFmtId="0" fontId="80" fillId="0" borderId="0" xfId="49" applyFont="1" applyAlignment="1">
      <alignment horizontal="center" vertical="center" wrapText="1"/>
    </xf>
    <xf numFmtId="0" fontId="80" fillId="0" borderId="0" xfId="49" applyFont="1" applyAlignment="1">
      <alignment horizontal="center" wrapText="1"/>
    </xf>
    <xf numFmtId="0" fontId="80" fillId="0" borderId="20" xfId="49" applyFont="1" applyBorder="1" applyAlignment="1">
      <alignment vertical="center" wrapText="1"/>
    </xf>
    <xf numFmtId="0" fontId="80" fillId="0" borderId="20" xfId="49" applyFont="1" applyBorder="1">
      <alignment vertical="center"/>
    </xf>
    <xf numFmtId="0" fontId="80" fillId="0" borderId="27" xfId="49" applyFont="1" applyBorder="1">
      <alignment vertical="center"/>
    </xf>
    <xf numFmtId="0" fontId="80" fillId="0" borderId="30" xfId="49" applyFont="1" applyBorder="1" applyAlignment="1">
      <alignment vertical="center" wrapText="1"/>
    </xf>
    <xf numFmtId="0" fontId="80" fillId="0" borderId="32" xfId="49" applyFont="1" applyBorder="1" applyAlignment="1">
      <alignment vertical="center" wrapText="1"/>
    </xf>
    <xf numFmtId="0" fontId="80" fillId="0" borderId="32" xfId="49" applyFont="1" applyBorder="1">
      <alignment vertical="center"/>
    </xf>
    <xf numFmtId="0" fontId="80" fillId="0" borderId="31" xfId="49" applyFont="1" applyBorder="1">
      <alignment vertical="center"/>
    </xf>
    <xf numFmtId="0" fontId="83" fillId="0" borderId="0" xfId="49" applyFont="1">
      <alignment vertical="center"/>
    </xf>
    <xf numFmtId="0" fontId="39" fillId="0" borderId="0" xfId="49" applyFont="1">
      <alignment vertical="center"/>
    </xf>
    <xf numFmtId="0" fontId="78" fillId="0" borderId="0" xfId="43" applyFont="1" applyAlignment="1">
      <alignment horizontal="center" vertical="center"/>
    </xf>
    <xf numFmtId="0" fontId="80" fillId="0" borderId="0" xfId="43" applyFont="1">
      <alignment vertical="center"/>
    </xf>
    <xf numFmtId="0" fontId="93" fillId="0" borderId="0" xfId="45" applyFont="1">
      <alignment vertical="center"/>
    </xf>
    <xf numFmtId="177" fontId="93" fillId="0" borderId="133" xfId="45" applyNumberFormat="1" applyFont="1" applyBorder="1">
      <alignment vertical="center"/>
    </xf>
    <xf numFmtId="177" fontId="93" fillId="0" borderId="134" xfId="45" applyNumberFormat="1" applyFont="1" applyBorder="1">
      <alignment vertical="center"/>
    </xf>
    <xf numFmtId="181" fontId="4" fillId="0" borderId="0" xfId="45" applyNumberFormat="1" applyFont="1">
      <alignment vertical="center"/>
    </xf>
    <xf numFmtId="0" fontId="93" fillId="0" borderId="131" xfId="45" applyFont="1" applyBorder="1">
      <alignment vertical="center"/>
    </xf>
    <xf numFmtId="182" fontId="93" fillId="0" borderId="139" xfId="45" applyNumberFormat="1" applyFont="1" applyBorder="1">
      <alignment vertical="center"/>
    </xf>
    <xf numFmtId="182" fontId="93" fillId="0" borderId="145" xfId="45" applyNumberFormat="1" applyFont="1" applyBorder="1">
      <alignment vertical="center"/>
    </xf>
    <xf numFmtId="0" fontId="93" fillId="0" borderId="0" xfId="45" applyFont="1" applyAlignment="1">
      <alignment vertical="center" shrinkToFit="1"/>
    </xf>
    <xf numFmtId="0" fontId="93" fillId="0" borderId="0" xfId="45" applyFont="1" applyAlignment="1">
      <alignment horizontal="center" vertical="center"/>
    </xf>
    <xf numFmtId="178" fontId="93" fillId="0" borderId="157" xfId="45" applyNumberFormat="1" applyFont="1" applyBorder="1">
      <alignment vertical="center"/>
    </xf>
    <xf numFmtId="178" fontId="93" fillId="0" borderId="158" xfId="45" applyNumberFormat="1" applyFont="1" applyBorder="1">
      <alignment vertical="center"/>
    </xf>
    <xf numFmtId="178" fontId="93" fillId="0" borderId="162" xfId="45" applyNumberFormat="1" applyFont="1" applyBorder="1">
      <alignment vertical="center"/>
    </xf>
    <xf numFmtId="178" fontId="93" fillId="0" borderId="163" xfId="45" applyNumberFormat="1" applyFont="1" applyBorder="1">
      <alignment vertical="center"/>
    </xf>
    <xf numFmtId="177" fontId="93" fillId="0" borderId="0" xfId="45" applyNumberFormat="1" applyFont="1" applyAlignment="1" applyProtection="1">
      <alignment horizontal="right" vertical="center"/>
      <protection locked="0"/>
    </xf>
    <xf numFmtId="178" fontId="93" fillId="0" borderId="0" xfId="45" applyNumberFormat="1" applyFont="1">
      <alignment vertical="center"/>
    </xf>
    <xf numFmtId="178" fontId="93" fillId="0" borderId="0" xfId="45" applyNumberFormat="1" applyFont="1" applyAlignment="1">
      <alignment horizontal="center" vertical="center"/>
    </xf>
    <xf numFmtId="0" fontId="93" fillId="0" borderId="46" xfId="45" applyFont="1" applyBorder="1" applyAlignment="1">
      <alignment horizontal="center" vertical="center" shrinkToFit="1"/>
    </xf>
    <xf numFmtId="0" fontId="93" fillId="0" borderId="21" xfId="45" applyFont="1" applyBorder="1" applyAlignment="1" applyProtection="1">
      <alignment horizontal="center" vertical="center"/>
      <protection locked="0"/>
    </xf>
    <xf numFmtId="0" fontId="93" fillId="0" borderId="59" xfId="45" applyFont="1" applyBorder="1" applyAlignment="1">
      <alignment horizontal="center" vertical="center" shrinkToFit="1"/>
    </xf>
    <xf numFmtId="0" fontId="93" fillId="0" borderId="53" xfId="45" applyFont="1" applyBorder="1" applyAlignment="1" applyProtection="1">
      <alignment horizontal="center" vertical="center"/>
      <protection locked="0"/>
    </xf>
    <xf numFmtId="0" fontId="11" fillId="0" borderId="0" xfId="45" applyFont="1">
      <alignment vertical="center"/>
    </xf>
    <xf numFmtId="0" fontId="11" fillId="0" borderId="0" xfId="45" applyFont="1" applyAlignment="1">
      <alignment vertical="center" wrapText="1"/>
    </xf>
    <xf numFmtId="0" fontId="11" fillId="0" borderId="0" xfId="45" applyFont="1" applyAlignment="1">
      <alignment horizontal="right" vertical="center"/>
    </xf>
    <xf numFmtId="0" fontId="97" fillId="0" borderId="0" xfId="45" applyFont="1">
      <alignment vertical="center"/>
    </xf>
    <xf numFmtId="0" fontId="98" fillId="0" borderId="0" xfId="45" applyFont="1">
      <alignment vertical="center"/>
    </xf>
    <xf numFmtId="0" fontId="100" fillId="0" borderId="0" xfId="43" applyFont="1" applyAlignment="1">
      <alignment horizontal="center" vertical="center"/>
    </xf>
    <xf numFmtId="0" fontId="101" fillId="0" borderId="0" xfId="43" applyFont="1">
      <alignment vertical="center"/>
    </xf>
    <xf numFmtId="177" fontId="98" fillId="0" borderId="133" xfId="45" applyNumberFormat="1" applyFont="1" applyBorder="1">
      <alignment vertical="center"/>
    </xf>
    <xf numFmtId="177" fontId="98" fillId="0" borderId="134" xfId="45" applyNumberFormat="1" applyFont="1" applyBorder="1">
      <alignment vertical="center"/>
    </xf>
    <xf numFmtId="181" fontId="98" fillId="0" borderId="0" xfId="45" applyNumberFormat="1" applyFont="1">
      <alignment vertical="center"/>
    </xf>
    <xf numFmtId="0" fontId="98" fillId="0" borderId="132" xfId="45" applyFont="1" applyBorder="1">
      <alignment vertical="center"/>
    </xf>
    <xf numFmtId="182" fontId="98" fillId="0" borderId="139" xfId="45" applyNumberFormat="1" applyFont="1" applyBorder="1">
      <alignment vertical="center"/>
    </xf>
    <xf numFmtId="182" fontId="98" fillId="0" borderId="145" xfId="45" applyNumberFormat="1" applyFont="1" applyBorder="1">
      <alignment vertical="center"/>
    </xf>
    <xf numFmtId="0" fontId="98" fillId="0" borderId="127" xfId="45" applyFont="1" applyBorder="1" applyAlignment="1">
      <alignment vertical="center" shrinkToFit="1"/>
    </xf>
    <xf numFmtId="0" fontId="98" fillId="0" borderId="0" xfId="45" applyFont="1" applyAlignment="1">
      <alignment vertical="center" shrinkToFit="1"/>
    </xf>
    <xf numFmtId="0" fontId="98" fillId="0" borderId="0" xfId="45" applyFont="1" applyAlignment="1">
      <alignment horizontal="center" vertical="center"/>
    </xf>
    <xf numFmtId="178" fontId="98" fillId="0" borderId="157" xfId="45" applyNumberFormat="1" applyFont="1" applyBorder="1">
      <alignment vertical="center"/>
    </xf>
    <xf numFmtId="178" fontId="98" fillId="0" borderId="158" xfId="45" applyNumberFormat="1" applyFont="1" applyBorder="1">
      <alignment vertical="center"/>
    </xf>
    <xf numFmtId="178" fontId="98" fillId="0" borderId="145" xfId="45" applyNumberFormat="1" applyFont="1" applyBorder="1">
      <alignment vertical="center"/>
    </xf>
    <xf numFmtId="178" fontId="98" fillId="0" borderId="171" xfId="45" applyNumberFormat="1" applyFont="1" applyBorder="1">
      <alignment vertical="center"/>
    </xf>
    <xf numFmtId="0" fontId="104" fillId="0" borderId="0" xfId="45" applyFont="1" applyAlignment="1">
      <alignment vertical="center" wrapText="1"/>
    </xf>
    <xf numFmtId="0" fontId="104" fillId="0" borderId="0" xfId="45" applyFont="1">
      <alignment vertical="center"/>
    </xf>
    <xf numFmtId="0" fontId="104" fillId="0" borderId="0" xfId="45" applyFont="1" applyAlignment="1">
      <alignment horizontal="right" vertical="center"/>
    </xf>
    <xf numFmtId="181" fontId="97" fillId="0" borderId="0" xfId="45" applyNumberFormat="1" applyFont="1">
      <alignment vertical="center"/>
    </xf>
    <xf numFmtId="0" fontId="105" fillId="0" borderId="0" xfId="45" applyFont="1" applyAlignment="1">
      <alignment vertical="center" wrapText="1"/>
    </xf>
    <xf numFmtId="0" fontId="105" fillId="0" borderId="0" xfId="45" applyFont="1">
      <alignment vertical="center"/>
    </xf>
    <xf numFmtId="0" fontId="105" fillId="0" borderId="0" xfId="45" applyFont="1" applyAlignment="1">
      <alignment horizontal="right" vertical="center"/>
    </xf>
    <xf numFmtId="0" fontId="106" fillId="0" borderId="0" xfId="45" applyFont="1">
      <alignment vertical="center"/>
    </xf>
    <xf numFmtId="0" fontId="84" fillId="0" borderId="0" xfId="49" applyFont="1">
      <alignment vertical="center"/>
    </xf>
    <xf numFmtId="0" fontId="90" fillId="0" borderId="0" xfId="51" applyFont="1">
      <alignment vertical="center"/>
    </xf>
    <xf numFmtId="0" fontId="107" fillId="0" borderId="0" xfId="51" applyFont="1">
      <alignment vertical="center"/>
    </xf>
    <xf numFmtId="0" fontId="109" fillId="0" borderId="0" xfId="52" applyFont="1" applyAlignment="1">
      <alignment horizontal="right" vertical="center"/>
    </xf>
    <xf numFmtId="0" fontId="107" fillId="0" borderId="36" xfId="51" applyFont="1" applyBorder="1" applyAlignment="1">
      <alignment horizontal="center" vertical="center"/>
    </xf>
    <xf numFmtId="0" fontId="107" fillId="0" borderId="106" xfId="51" applyFont="1" applyBorder="1" applyAlignment="1">
      <alignment horizontal="center" vertical="center"/>
    </xf>
    <xf numFmtId="0" fontId="107" fillId="0" borderId="106" xfId="51" applyFont="1" applyBorder="1" applyAlignment="1">
      <alignment horizontal="center" vertical="center" wrapText="1"/>
    </xf>
    <xf numFmtId="0" fontId="107" fillId="0" borderId="73" xfId="51" applyFont="1" applyBorder="1" applyAlignment="1">
      <alignment horizontal="center" vertical="center"/>
    </xf>
    <xf numFmtId="0" fontId="107" fillId="0" borderId="173" xfId="51" applyFont="1" applyBorder="1" applyAlignment="1">
      <alignment horizontal="center" vertical="center"/>
    </xf>
    <xf numFmtId="0" fontId="107" fillId="0" borderId="36" xfId="51" applyFont="1" applyBorder="1" applyAlignment="1">
      <alignment horizontal="center" vertical="center" wrapText="1"/>
    </xf>
    <xf numFmtId="0" fontId="107" fillId="0" borderId="105" xfId="51" applyFont="1" applyBorder="1" applyAlignment="1">
      <alignment horizontal="center" vertical="center" wrapText="1"/>
    </xf>
    <xf numFmtId="0" fontId="107" fillId="0" borderId="43" xfId="51" applyFont="1" applyBorder="1" applyAlignment="1">
      <alignment horizontal="center" vertical="center"/>
    </xf>
    <xf numFmtId="0" fontId="107" fillId="0" borderId="105" xfId="51" applyFont="1" applyBorder="1" applyAlignment="1">
      <alignment horizontal="center" vertical="center"/>
    </xf>
    <xf numFmtId="0" fontId="107" fillId="0" borderId="34" xfId="51" applyFont="1" applyBorder="1" applyAlignment="1">
      <alignment horizontal="center" vertical="center" wrapText="1"/>
    </xf>
    <xf numFmtId="0" fontId="107" fillId="0" borderId="76" xfId="51" applyFont="1" applyBorder="1" applyAlignment="1">
      <alignment horizontal="center" vertical="center"/>
    </xf>
    <xf numFmtId="0" fontId="107" fillId="0" borderId="174" xfId="51" applyFont="1" applyBorder="1" applyAlignment="1">
      <alignment horizontal="center" vertical="center"/>
    </xf>
    <xf numFmtId="0" fontId="107" fillId="0" borderId="15" xfId="51" applyFont="1" applyBorder="1" applyAlignment="1">
      <alignment horizontal="center" vertical="center" wrapText="1"/>
    </xf>
    <xf numFmtId="0" fontId="107" fillId="0" borderId="104" xfId="51" applyFont="1" applyBorder="1" applyAlignment="1">
      <alignment horizontal="center" vertical="center" wrapText="1"/>
    </xf>
    <xf numFmtId="0" fontId="107" fillId="0" borderId="0" xfId="51" applyFont="1" applyAlignment="1">
      <alignment horizontal="center" vertical="center"/>
    </xf>
    <xf numFmtId="0" fontId="107" fillId="0" borderId="0" xfId="51" applyFont="1" applyAlignment="1">
      <alignment horizontal="left" vertical="center" wrapText="1"/>
    </xf>
    <xf numFmtId="0" fontId="107" fillId="0" borderId="0" xfId="51" applyFont="1" applyAlignment="1">
      <alignment horizontal="center" vertical="center" wrapText="1"/>
    </xf>
    <xf numFmtId="0" fontId="107" fillId="0" borderId="15" xfId="51" applyFont="1" applyBorder="1" applyAlignment="1">
      <alignment horizontal="center" vertical="center"/>
    </xf>
    <xf numFmtId="0" fontId="107" fillId="0" borderId="104" xfId="51" applyFont="1" applyBorder="1" applyAlignment="1">
      <alignment horizontal="center" vertical="center"/>
    </xf>
    <xf numFmtId="0" fontId="107" fillId="0" borderId="0" xfId="51" applyFont="1" applyAlignment="1">
      <alignment vertical="center" wrapText="1"/>
    </xf>
    <xf numFmtId="0" fontId="107" fillId="0" borderId="0" xfId="51" applyFont="1" applyAlignment="1">
      <alignment horizontal="left"/>
    </xf>
    <xf numFmtId="0" fontId="111" fillId="0" borderId="47" xfId="49" applyFont="1" applyBorder="1" applyAlignment="1">
      <alignment horizontal="center" vertical="center"/>
    </xf>
    <xf numFmtId="0" fontId="107" fillId="0" borderId="45" xfId="49" applyFont="1" applyBorder="1" applyAlignment="1">
      <alignment horizontal="center" vertical="center" wrapText="1"/>
    </xf>
    <xf numFmtId="0" fontId="88" fillId="0" borderId="0" xfId="49" applyFont="1" applyAlignment="1">
      <alignment horizontal="left" vertical="center"/>
    </xf>
    <xf numFmtId="0" fontId="88" fillId="0" borderId="28" xfId="49" applyFont="1" applyBorder="1" applyAlignment="1">
      <alignment horizontal="left" vertical="center"/>
    </xf>
    <xf numFmtId="0" fontId="54" fillId="0" borderId="0" xfId="52" applyFont="1">
      <alignment vertical="center"/>
    </xf>
    <xf numFmtId="183" fontId="113" fillId="0" borderId="0" xfId="52" applyNumberFormat="1" applyFont="1" applyProtection="1">
      <alignment vertical="center"/>
      <protection locked="0"/>
    </xf>
    <xf numFmtId="0" fontId="114" fillId="0" borderId="0" xfId="52" applyFont="1">
      <alignment vertical="center"/>
    </xf>
    <xf numFmtId="0" fontId="115" fillId="0" borderId="0" xfId="52" applyFont="1">
      <alignment vertical="center"/>
    </xf>
    <xf numFmtId="0" fontId="118" fillId="0" borderId="0" xfId="52" applyFont="1" applyAlignment="1">
      <alignment horizontal="right" vertical="center"/>
    </xf>
    <xf numFmtId="0" fontId="54" fillId="0" borderId="0" xfId="52" applyFont="1" applyAlignment="1">
      <alignment vertical="center" shrinkToFit="1"/>
    </xf>
    <xf numFmtId="0" fontId="54" fillId="0" borderId="0" xfId="52" applyFont="1" applyAlignment="1">
      <alignment horizontal="center" vertical="center"/>
    </xf>
    <xf numFmtId="0" fontId="119" fillId="0" borderId="0" xfId="52" applyFont="1">
      <alignment vertical="center"/>
    </xf>
    <xf numFmtId="0" fontId="120" fillId="0" borderId="0" xfId="52" applyFont="1" applyAlignment="1">
      <alignment horizontal="left" vertical="center"/>
    </xf>
    <xf numFmtId="0" fontId="121" fillId="0" borderId="20" xfId="52" applyFont="1" applyBorder="1" applyAlignment="1">
      <alignment horizontal="right" vertical="center"/>
    </xf>
    <xf numFmtId="0" fontId="54" fillId="0" borderId="20" xfId="52" applyFont="1" applyBorder="1">
      <alignment vertical="center"/>
    </xf>
    <xf numFmtId="0" fontId="122" fillId="0" borderId="0" xfId="52" applyFont="1">
      <alignment vertical="center"/>
    </xf>
    <xf numFmtId="0" fontId="123" fillId="0" borderId="0" xfId="52" applyFont="1" applyAlignment="1">
      <alignment horizontal="left" vertical="center"/>
    </xf>
    <xf numFmtId="0" fontId="124" fillId="0" borderId="0" xfId="52" applyFont="1">
      <alignment vertical="center"/>
    </xf>
    <xf numFmtId="0" fontId="113" fillId="0" borderId="0" xfId="52" applyFont="1">
      <alignment vertical="center"/>
    </xf>
    <xf numFmtId="0" fontId="115" fillId="0" borderId="0" xfId="52" applyFont="1" applyAlignment="1">
      <alignment horizontal="left" vertical="center"/>
    </xf>
    <xf numFmtId="0" fontId="114" fillId="0" borderId="0" xfId="52" applyFont="1" applyAlignment="1">
      <alignment horizontal="center" vertical="center"/>
    </xf>
    <xf numFmtId="0" fontId="84" fillId="0" borderId="0" xfId="51" applyFont="1">
      <alignment vertical="center"/>
    </xf>
    <xf numFmtId="0" fontId="125" fillId="0" borderId="0" xfId="52" applyFont="1">
      <alignment vertical="center"/>
    </xf>
    <xf numFmtId="0" fontId="47" fillId="0" borderId="21" xfId="0" applyFont="1" applyBorder="1" applyAlignment="1">
      <alignment vertical="center" wrapText="1"/>
    </xf>
    <xf numFmtId="0" fontId="80" fillId="0" borderId="178" xfId="49" applyFont="1" applyBorder="1">
      <alignment vertical="center"/>
    </xf>
    <xf numFmtId="0" fontId="80" fillId="0" borderId="179" xfId="49" applyFont="1" applyBorder="1">
      <alignment vertical="center"/>
    </xf>
    <xf numFmtId="0" fontId="79" fillId="0" borderId="28" xfId="49" applyFont="1" applyBorder="1">
      <alignment vertical="center"/>
    </xf>
    <xf numFmtId="0" fontId="85" fillId="0" borderId="0" xfId="49" applyFont="1" applyAlignment="1">
      <alignment horizontal="right" vertical="center"/>
    </xf>
    <xf numFmtId="0" fontId="127" fillId="0" borderId="0" xfId="45" applyFont="1">
      <alignment vertical="center"/>
    </xf>
    <xf numFmtId="0" fontId="85" fillId="0" borderId="0" xfId="45" applyFont="1">
      <alignment vertical="center"/>
    </xf>
    <xf numFmtId="0" fontId="127" fillId="0" borderId="0" xfId="45" applyFont="1" applyAlignment="1">
      <alignment horizontal="center" vertical="center" shrinkToFit="1"/>
    </xf>
    <xf numFmtId="0" fontId="127" fillId="0" borderId="0" xfId="45" applyFont="1" applyAlignment="1">
      <alignment horizontal="center" vertical="center"/>
    </xf>
    <xf numFmtId="0" fontId="127" fillId="0" borderId="0" xfId="45" applyFont="1" applyAlignment="1">
      <alignment horizontal="distributed" vertical="center" indent="1"/>
    </xf>
    <xf numFmtId="0" fontId="90" fillId="0" borderId="0" xfId="42" applyFont="1" applyAlignment="1">
      <alignment horizontal="left" vertical="center"/>
    </xf>
    <xf numFmtId="0" fontId="90" fillId="0" borderId="0" xfId="42" applyFont="1" applyAlignment="1">
      <alignment horizontal="right" vertical="center"/>
    </xf>
    <xf numFmtId="0" fontId="131" fillId="0" borderId="25" xfId="42" applyFont="1" applyBorder="1" applyAlignment="1">
      <alignment horizontal="left" vertical="center"/>
    </xf>
    <xf numFmtId="0" fontId="131" fillId="0" borderId="11" xfId="42" applyFont="1" applyBorder="1" applyAlignment="1">
      <alignment horizontal="left" vertical="center"/>
    </xf>
    <xf numFmtId="0" fontId="131" fillId="0" borderId="10" xfId="42" applyFont="1" applyBorder="1" applyAlignment="1">
      <alignment horizontal="left" vertical="center"/>
    </xf>
    <xf numFmtId="0" fontId="90" fillId="0" borderId="0" xfId="42" applyFont="1"/>
    <xf numFmtId="0" fontId="90" fillId="0" borderId="26" xfId="42" applyFont="1" applyBorder="1" applyAlignment="1">
      <alignment horizontal="center" vertical="center"/>
    </xf>
    <xf numFmtId="0" fontId="2" fillId="0" borderId="0" xfId="42"/>
    <xf numFmtId="0" fontId="90" fillId="0" borderId="20" xfId="42" applyFont="1" applyBorder="1" applyAlignment="1">
      <alignment horizontal="center" vertical="center"/>
    </xf>
    <xf numFmtId="0" fontId="90" fillId="0" borderId="20" xfId="42" applyFont="1" applyBorder="1" applyAlignment="1">
      <alignment horizontal="left" vertical="center"/>
    </xf>
    <xf numFmtId="0" fontId="131" fillId="0" borderId="20" xfId="42" applyFont="1" applyBorder="1" applyAlignment="1">
      <alignment vertical="center"/>
    </xf>
    <xf numFmtId="0" fontId="131" fillId="0" borderId="27" xfId="42" applyFont="1" applyBorder="1" applyAlignment="1">
      <alignment vertical="center"/>
    </xf>
    <xf numFmtId="0" fontId="90" fillId="0" borderId="28" xfId="42" applyFont="1" applyBorder="1" applyAlignment="1">
      <alignment horizontal="center" vertical="center"/>
    </xf>
    <xf numFmtId="0" fontId="90" fillId="0" borderId="0" xfId="42" applyFont="1" applyAlignment="1">
      <alignment vertical="center"/>
    </xf>
    <xf numFmtId="0" fontId="90" fillId="0" borderId="32" xfId="42" applyFont="1" applyBorder="1" applyAlignment="1">
      <alignment vertical="center"/>
    </xf>
    <xf numFmtId="0" fontId="90" fillId="0" borderId="0" xfId="42" applyFont="1" applyAlignment="1">
      <alignment horizontal="center" vertical="center"/>
    </xf>
    <xf numFmtId="0" fontId="131" fillId="0" borderId="0" xfId="42" applyFont="1" applyAlignment="1">
      <alignment vertical="center"/>
    </xf>
    <xf numFmtId="0" fontId="131" fillId="0" borderId="29" xfId="42" applyFont="1" applyBorder="1" applyAlignment="1">
      <alignment vertical="center"/>
    </xf>
    <xf numFmtId="0" fontId="90" fillId="0" borderId="20" xfId="42" applyFont="1" applyBorder="1" applyAlignment="1">
      <alignment vertical="center"/>
    </xf>
    <xf numFmtId="0" fontId="90" fillId="0" borderId="30" xfId="42" applyFont="1" applyBorder="1" applyAlignment="1">
      <alignment horizontal="center" vertical="center"/>
    </xf>
    <xf numFmtId="0" fontId="90" fillId="0" borderId="32" xfId="42" applyFont="1" applyBorder="1" applyAlignment="1">
      <alignment horizontal="left" vertical="center"/>
    </xf>
    <xf numFmtId="0" fontId="131" fillId="0" borderId="32" xfId="42" applyFont="1" applyBorder="1" applyAlignment="1">
      <alignment vertical="center"/>
    </xf>
    <xf numFmtId="0" fontId="131" fillId="0" borderId="31" xfId="42" applyFont="1" applyBorder="1" applyAlignment="1">
      <alignment vertical="center"/>
    </xf>
    <xf numFmtId="0" fontId="90" fillId="0" borderId="26" xfId="42" applyFont="1" applyBorder="1" applyAlignment="1">
      <alignment horizontal="left" vertical="center"/>
    </xf>
    <xf numFmtId="0" fontId="90" fillId="0" borderId="28" xfId="42" applyFont="1" applyBorder="1" applyAlignment="1">
      <alignment horizontal="left" vertical="center"/>
    </xf>
    <xf numFmtId="0" fontId="90" fillId="0" borderId="28" xfId="42" applyFont="1" applyBorder="1" applyAlignment="1">
      <alignment vertical="center" wrapText="1"/>
    </xf>
    <xf numFmtId="0" fontId="132" fillId="0" borderId="0" xfId="42" applyFont="1" applyAlignment="1">
      <alignment wrapText="1"/>
    </xf>
    <xf numFmtId="0" fontId="131" fillId="0" borderId="53" xfId="42" applyFont="1" applyBorder="1" applyAlignment="1">
      <alignment vertical="center"/>
    </xf>
    <xf numFmtId="0" fontId="90" fillId="0" borderId="20" xfId="42" applyFont="1" applyBorder="1" applyAlignment="1">
      <alignment horizontal="center" vertical="center" wrapText="1"/>
    </xf>
    <xf numFmtId="0" fontId="132" fillId="0" borderId="0" xfId="42" applyFont="1" applyAlignment="1">
      <alignment horizontal="left" wrapText="1"/>
    </xf>
    <xf numFmtId="0" fontId="90" fillId="0" borderId="31" xfId="42" applyFont="1" applyBorder="1" applyAlignment="1">
      <alignment vertical="center"/>
    </xf>
    <xf numFmtId="0" fontId="90" fillId="0" borderId="56" xfId="42" applyFont="1" applyBorder="1" applyAlignment="1">
      <alignment vertical="center"/>
    </xf>
    <xf numFmtId="0" fontId="131" fillId="0" borderId="28" xfId="42" applyFont="1" applyBorder="1" applyAlignment="1">
      <alignment vertical="center"/>
    </xf>
    <xf numFmtId="0" fontId="90" fillId="0" borderId="28" xfId="42" applyFont="1" applyBorder="1" applyAlignment="1">
      <alignment vertical="center"/>
    </xf>
    <xf numFmtId="0" fontId="131" fillId="0" borderId="21" xfId="42" applyFont="1" applyBorder="1" applyAlignment="1">
      <alignment vertical="center"/>
    </xf>
    <xf numFmtId="0" fontId="131" fillId="0" borderId="29" xfId="42" applyFont="1" applyBorder="1" applyAlignment="1">
      <alignment horizontal="center" vertical="center"/>
    </xf>
    <xf numFmtId="0" fontId="2" fillId="0" borderId="20" xfId="42" applyBorder="1"/>
    <xf numFmtId="0" fontId="90" fillId="0" borderId="27" xfId="42" applyFont="1" applyBorder="1" applyAlignment="1">
      <alignment vertical="center"/>
    </xf>
    <xf numFmtId="0" fontId="90" fillId="0" borderId="32" xfId="42" applyFont="1" applyBorder="1" applyAlignment="1">
      <alignment horizontal="center" vertical="center"/>
    </xf>
    <xf numFmtId="0" fontId="2" fillId="0" borderId="32" xfId="42" applyBorder="1"/>
    <xf numFmtId="0" fontId="90" fillId="0" borderId="32" xfId="42" applyFont="1" applyBorder="1" applyAlignment="1">
      <alignment horizontal="center" vertical="center" wrapText="1"/>
    </xf>
    <xf numFmtId="0" fontId="90" fillId="0" borderId="29" xfId="42" applyFont="1" applyBorder="1" applyAlignment="1">
      <alignment vertical="center"/>
    </xf>
    <xf numFmtId="0" fontId="90" fillId="0" borderId="30" xfId="42" applyFont="1" applyBorder="1" applyAlignment="1">
      <alignment horizontal="left" vertical="center"/>
    </xf>
    <xf numFmtId="0" fontId="90" fillId="0" borderId="31" xfId="42" applyFont="1" applyBorder="1" applyAlignment="1">
      <alignment horizontal="left" vertical="center"/>
    </xf>
    <xf numFmtId="0" fontId="90" fillId="0" borderId="27" xfId="42" applyFont="1" applyBorder="1" applyAlignment="1">
      <alignment horizontal="left" vertical="center"/>
    </xf>
    <xf numFmtId="0" fontId="90" fillId="0" borderId="41" xfId="42" applyFont="1" applyBorder="1" applyAlignment="1">
      <alignment vertical="center" wrapText="1"/>
    </xf>
    <xf numFmtId="0" fontId="131" fillId="0" borderId="41" xfId="42" applyFont="1" applyBorder="1" applyAlignment="1">
      <alignment vertical="center"/>
    </xf>
    <xf numFmtId="0" fontId="90" fillId="0" borderId="41" xfId="42" applyFont="1" applyBorder="1" applyAlignment="1">
      <alignment vertical="center"/>
    </xf>
    <xf numFmtId="0" fontId="131" fillId="0" borderId="10" xfId="42" applyFont="1" applyBorder="1" applyAlignment="1">
      <alignment vertical="center"/>
    </xf>
    <xf numFmtId="0" fontId="131" fillId="0" borderId="25" xfId="42" applyFont="1" applyBorder="1" applyAlignment="1">
      <alignment vertical="center"/>
    </xf>
    <xf numFmtId="0" fontId="90" fillId="0" borderId="0" xfId="42" applyFont="1" applyAlignment="1">
      <alignment horizontal="center" vertical="center" wrapText="1"/>
    </xf>
    <xf numFmtId="184" fontId="90" fillId="0" borderId="11" xfId="42" applyNumberFormat="1" applyFont="1" applyBorder="1" applyAlignment="1">
      <alignment horizontal="center" vertical="center"/>
    </xf>
    <xf numFmtId="184" fontId="90" fillId="0" borderId="10" xfId="42" applyNumberFormat="1" applyFont="1" applyBorder="1" applyAlignment="1">
      <alignment horizontal="center" vertical="center"/>
    </xf>
    <xf numFmtId="184" fontId="90" fillId="0" borderId="29" xfId="42" applyNumberFormat="1" applyFont="1" applyBorder="1" applyAlignment="1">
      <alignment vertical="center"/>
    </xf>
    <xf numFmtId="0" fontId="90" fillId="0" borderId="30" xfId="42" applyFont="1" applyBorder="1" applyAlignment="1">
      <alignment vertical="center" wrapText="1"/>
    </xf>
    <xf numFmtId="184" fontId="90" fillId="0" borderId="32" xfId="42" applyNumberFormat="1" applyFont="1" applyBorder="1" applyAlignment="1">
      <alignment horizontal="center" vertical="center"/>
    </xf>
    <xf numFmtId="184" fontId="90" fillId="0" borderId="31" xfId="42" applyNumberFormat="1" applyFont="1" applyBorder="1" applyAlignment="1">
      <alignment vertical="center"/>
    </xf>
    <xf numFmtId="185" fontId="90" fillId="0" borderId="0" xfId="42" applyNumberFormat="1" applyFont="1" applyAlignment="1">
      <alignment vertical="center"/>
    </xf>
    <xf numFmtId="0" fontId="126" fillId="0" borderId="0" xfId="42" applyFont="1" applyAlignment="1">
      <alignment vertical="top"/>
    </xf>
    <xf numFmtId="0" fontId="126" fillId="0" borderId="0" xfId="42" applyFont="1" applyAlignment="1">
      <alignment vertical="top" wrapText="1"/>
    </xf>
    <xf numFmtId="0" fontId="126" fillId="0" borderId="0" xfId="42" applyFont="1" applyAlignment="1">
      <alignment horizontal="left" vertical="top"/>
    </xf>
    <xf numFmtId="0" fontId="90" fillId="0" borderId="0" xfId="42" applyFont="1" applyAlignment="1">
      <alignment horizontal="left" vertical="top"/>
    </xf>
    <xf numFmtId="0" fontId="90" fillId="0" borderId="0" xfId="42" applyFont="1" applyAlignment="1">
      <alignment horizontal="left"/>
    </xf>
    <xf numFmtId="0" fontId="126" fillId="0" borderId="0" xfId="42" applyFont="1" applyAlignment="1">
      <alignment vertical="center"/>
    </xf>
    <xf numFmtId="0" fontId="90" fillId="0" borderId="0" xfId="42" applyFont="1" applyAlignment="1">
      <alignment horizontal="center"/>
    </xf>
    <xf numFmtId="0" fontId="84" fillId="0" borderId="0" xfId="42" applyFont="1" applyAlignment="1">
      <alignment horizontal="left" vertical="center"/>
    </xf>
    <xf numFmtId="0" fontId="43" fillId="0" borderId="0" xfId="43" applyFont="1">
      <alignment vertical="center"/>
    </xf>
    <xf numFmtId="0" fontId="93" fillId="0" borderId="0" xfId="43" applyFont="1" applyAlignment="1">
      <alignment horizontal="center" vertical="center"/>
    </xf>
    <xf numFmtId="0" fontId="80" fillId="0" borderId="21" xfId="43" applyFont="1" applyBorder="1">
      <alignment vertical="center"/>
    </xf>
    <xf numFmtId="0" fontId="93" fillId="0" borderId="0" xfId="43" applyFont="1">
      <alignment vertical="center"/>
    </xf>
    <xf numFmtId="0" fontId="93" fillId="0" borderId="25" xfId="43" applyFont="1" applyBorder="1" applyAlignment="1">
      <alignment horizontal="center" vertical="center"/>
    </xf>
    <xf numFmtId="0" fontId="93" fillId="0" borderId="184" xfId="43" applyFont="1" applyBorder="1">
      <alignment vertical="center"/>
    </xf>
    <xf numFmtId="0" fontId="93" fillId="0" borderId="185" xfId="43" applyFont="1" applyBorder="1">
      <alignment vertical="center"/>
    </xf>
    <xf numFmtId="0" fontId="93" fillId="0" borderId="30" xfId="43" applyFont="1" applyBorder="1" applyAlignment="1">
      <alignment horizontal="center" vertical="center"/>
    </xf>
    <xf numFmtId="0" fontId="93" fillId="0" borderId="187" xfId="43" applyFont="1" applyBorder="1">
      <alignment vertical="center"/>
    </xf>
    <xf numFmtId="0" fontId="93" fillId="0" borderId="0" xfId="43" applyFont="1" applyAlignment="1">
      <alignment horizontal="left" vertical="center" wrapText="1"/>
    </xf>
    <xf numFmtId="0" fontId="83" fillId="0" borderId="21" xfId="43" applyFont="1" applyBorder="1" applyAlignment="1">
      <alignment horizontal="center" vertical="center" wrapText="1"/>
    </xf>
    <xf numFmtId="0" fontId="93" fillId="0" borderId="10" xfId="43" applyFont="1" applyBorder="1">
      <alignment vertical="center"/>
    </xf>
    <xf numFmtId="0" fontId="83" fillId="0" borderId="56" xfId="43" applyFont="1" applyBorder="1" applyAlignment="1">
      <alignment horizontal="center" vertical="center" wrapText="1"/>
    </xf>
    <xf numFmtId="0" fontId="93" fillId="0" borderId="0" xfId="43" applyFont="1" applyAlignment="1">
      <alignment vertical="center" textRotation="255" wrapText="1"/>
    </xf>
    <xf numFmtId="0" fontId="14" fillId="0" borderId="0" xfId="45" applyFont="1">
      <alignment vertical="center"/>
    </xf>
    <xf numFmtId="0" fontId="78" fillId="0" borderId="0" xfId="43" applyFont="1">
      <alignment vertical="center"/>
    </xf>
    <xf numFmtId="0" fontId="80" fillId="0" borderId="25" xfId="43" applyFont="1" applyBorder="1" applyAlignment="1">
      <alignment horizontal="left" vertical="center"/>
    </xf>
    <xf numFmtId="0" fontId="80" fillId="0" borderId="53" xfId="43" applyFont="1" applyBorder="1" applyAlignment="1">
      <alignment horizontal="left" vertical="center"/>
    </xf>
    <xf numFmtId="0" fontId="80" fillId="0" borderId="29" xfId="43" applyFont="1" applyBorder="1">
      <alignment vertical="center"/>
    </xf>
    <xf numFmtId="0" fontId="80" fillId="0" borderId="29" xfId="43" applyFont="1" applyBorder="1" applyAlignment="1">
      <alignment horizontal="center" vertical="center" wrapText="1" justifyLastLine="1"/>
    </xf>
    <xf numFmtId="0" fontId="80" fillId="32" borderId="21" xfId="43" applyFont="1" applyFill="1" applyBorder="1" applyAlignment="1">
      <alignment horizontal="right" vertical="center" indent="1"/>
    </xf>
    <xf numFmtId="0" fontId="80" fillId="0" borderId="21" xfId="43" applyFont="1" applyBorder="1" applyAlignment="1">
      <alignment horizontal="right" vertical="center" indent="1"/>
    </xf>
    <xf numFmtId="0" fontId="94" fillId="0" borderId="32" xfId="43" applyFont="1" applyBorder="1" applyAlignment="1">
      <alignment horizontal="centerContinuous" vertical="center"/>
    </xf>
    <xf numFmtId="0" fontId="80" fillId="0" borderId="32" xfId="43" applyFont="1" applyBorder="1">
      <alignment vertical="center"/>
    </xf>
    <xf numFmtId="0" fontId="80" fillId="0" borderId="31" xfId="43" applyFont="1" applyBorder="1">
      <alignment vertical="center"/>
    </xf>
    <xf numFmtId="0" fontId="80" fillId="0" borderId="26" xfId="43" applyFont="1" applyBorder="1">
      <alignment vertical="center"/>
    </xf>
    <xf numFmtId="0" fontId="80" fillId="0" borderId="20" xfId="43" applyFont="1" applyBorder="1">
      <alignment vertical="center"/>
    </xf>
    <xf numFmtId="0" fontId="80" fillId="0" borderId="27" xfId="43" applyFont="1" applyBorder="1">
      <alignment vertical="center"/>
    </xf>
    <xf numFmtId="0" fontId="80" fillId="33" borderId="21" xfId="43" applyFont="1" applyFill="1" applyBorder="1">
      <alignment vertical="center"/>
    </xf>
    <xf numFmtId="0" fontId="80" fillId="33" borderId="21" xfId="43" applyFont="1" applyFill="1" applyBorder="1" applyAlignment="1">
      <alignment horizontal="center" vertical="center"/>
    </xf>
    <xf numFmtId="0" fontId="80" fillId="33" borderId="45" xfId="43" applyFont="1" applyFill="1" applyBorder="1" applyAlignment="1">
      <alignment horizontal="center" vertical="center"/>
    </xf>
    <xf numFmtId="0" fontId="80" fillId="33" borderId="91" xfId="43" applyFont="1" applyFill="1" applyBorder="1" applyAlignment="1">
      <alignment horizontal="center" vertical="center"/>
    </xf>
    <xf numFmtId="0" fontId="94" fillId="33" borderId="21" xfId="43" applyFont="1" applyFill="1" applyBorder="1" applyAlignment="1">
      <alignment horizontal="center" vertical="center"/>
    </xf>
    <xf numFmtId="0" fontId="80" fillId="0" borderId="46" xfId="43" applyFont="1" applyBorder="1" applyAlignment="1">
      <alignment horizontal="right" vertical="center" indent="1"/>
    </xf>
    <xf numFmtId="0" fontId="80" fillId="0" borderId="90" xfId="43" applyFont="1" applyBorder="1" applyAlignment="1">
      <alignment horizontal="center" vertical="center"/>
    </xf>
    <xf numFmtId="0" fontId="94" fillId="33" borderId="21" xfId="43" applyFont="1" applyFill="1" applyBorder="1" applyAlignment="1">
      <alignment horizontal="center" vertical="center" wrapText="1"/>
    </xf>
    <xf numFmtId="0" fontId="80" fillId="0" borderId="25" xfId="43" applyFont="1" applyBorder="1" applyAlignment="1">
      <alignment horizontal="right" vertical="center" indent="1"/>
    </xf>
    <xf numFmtId="0" fontId="80" fillId="0" borderId="47" xfId="43" applyFont="1" applyBorder="1" applyAlignment="1">
      <alignment horizontal="right" vertical="center" indent="1"/>
    </xf>
    <xf numFmtId="0" fontId="80" fillId="0" borderId="69" xfId="43" applyFont="1" applyBorder="1" applyAlignment="1">
      <alignment horizontal="right" vertical="center" indent="1"/>
    </xf>
    <xf numFmtId="0" fontId="80" fillId="0" borderId="0" xfId="43" applyFont="1" applyAlignment="1">
      <alignment horizontal="right" vertical="center" indent="1"/>
    </xf>
    <xf numFmtId="0" fontId="80" fillId="33" borderId="45" xfId="43" applyFont="1" applyFill="1" applyBorder="1">
      <alignment vertical="center"/>
    </xf>
    <xf numFmtId="0" fontId="80" fillId="33" borderId="54" xfId="43" applyFont="1" applyFill="1" applyBorder="1" applyAlignment="1">
      <alignment horizontal="center" vertical="center"/>
    </xf>
    <xf numFmtId="0" fontId="80" fillId="33" borderId="91" xfId="43" applyFont="1" applyFill="1" applyBorder="1">
      <alignment vertical="center"/>
    </xf>
    <xf numFmtId="0" fontId="80" fillId="0" borderId="0" xfId="43" applyFont="1" applyAlignment="1">
      <alignment horizontal="center" vertical="center"/>
    </xf>
    <xf numFmtId="0" fontId="94" fillId="33" borderId="46" xfId="43" applyFont="1" applyFill="1" applyBorder="1" applyAlignment="1">
      <alignment horizontal="center" vertical="center"/>
    </xf>
    <xf numFmtId="0" fontId="80" fillId="32" borderId="21" xfId="43" applyFont="1" applyFill="1" applyBorder="1" applyAlignment="1">
      <alignment horizontal="center" vertical="center"/>
    </xf>
    <xf numFmtId="0" fontId="94" fillId="33" borderId="47" xfId="43" applyFont="1" applyFill="1" applyBorder="1" applyAlignment="1">
      <alignment horizontal="center" vertical="center" wrapText="1"/>
    </xf>
    <xf numFmtId="0" fontId="80" fillId="32" borderId="44" xfId="43" applyFont="1" applyFill="1" applyBorder="1" applyAlignment="1">
      <alignment horizontal="center" vertical="center"/>
    </xf>
    <xf numFmtId="0" fontId="94" fillId="0" borderId="0" xfId="43" applyFont="1" applyAlignment="1">
      <alignment horizontal="center" vertical="center" wrapText="1"/>
    </xf>
    <xf numFmtId="0" fontId="80" fillId="0" borderId="44" xfId="43" applyFont="1" applyBorder="1" applyAlignment="1">
      <alignment horizontal="center" vertical="center"/>
    </xf>
    <xf numFmtId="0" fontId="80" fillId="0" borderId="188" xfId="43" applyFont="1" applyBorder="1">
      <alignment vertical="center"/>
    </xf>
    <xf numFmtId="0" fontId="93" fillId="0" borderId="33" xfId="43" applyFont="1" applyBorder="1">
      <alignment vertical="center"/>
    </xf>
    <xf numFmtId="0" fontId="80" fillId="0" borderId="33" xfId="43" applyFont="1" applyBorder="1" applyAlignment="1">
      <alignment horizontal="right" vertical="center" indent="1"/>
    </xf>
    <xf numFmtId="0" fontId="80" fillId="0" borderId="189" xfId="43" applyFont="1" applyBorder="1">
      <alignment vertical="center"/>
    </xf>
    <xf numFmtId="0" fontId="80" fillId="33" borderId="174" xfId="43" applyFont="1" applyFill="1" applyBorder="1">
      <alignment vertical="center"/>
    </xf>
    <xf numFmtId="0" fontId="94" fillId="0" borderId="0" xfId="43" applyFont="1" applyAlignment="1">
      <alignment horizontal="center" vertical="center"/>
    </xf>
    <xf numFmtId="0" fontId="94" fillId="33" borderId="190" xfId="43" applyFont="1" applyFill="1" applyBorder="1" applyAlignment="1">
      <alignment horizontal="center" vertical="center"/>
    </xf>
    <xf numFmtId="0" fontId="80" fillId="32" borderId="10" xfId="43" applyFont="1" applyFill="1" applyBorder="1" applyAlignment="1">
      <alignment horizontal="right" vertical="center" indent="1"/>
    </xf>
    <xf numFmtId="0" fontId="94" fillId="33" borderId="173" xfId="43" applyFont="1" applyFill="1" applyBorder="1" applyAlignment="1">
      <alignment horizontal="center" vertical="center" wrapText="1"/>
    </xf>
    <xf numFmtId="0" fontId="80" fillId="32" borderId="13" xfId="43" applyFont="1" applyFill="1" applyBorder="1" applyAlignment="1">
      <alignment horizontal="right" vertical="center" indent="1"/>
    </xf>
    <xf numFmtId="0" fontId="80" fillId="0" borderId="67" xfId="43" applyFont="1" applyBorder="1" applyAlignment="1">
      <alignment horizontal="right" vertical="center" indent="1"/>
    </xf>
    <xf numFmtId="0" fontId="80" fillId="0" borderId="0" xfId="43" applyFont="1" applyAlignment="1">
      <alignment vertical="top" wrapText="1"/>
    </xf>
    <xf numFmtId="0" fontId="4" fillId="0" borderId="0" xfId="45" applyFont="1" applyAlignment="1">
      <alignment vertical="center" textRotation="255" shrinkToFit="1"/>
    </xf>
    <xf numFmtId="0" fontId="53" fillId="0" borderId="0" xfId="52" applyFont="1">
      <alignment vertical="center"/>
    </xf>
    <xf numFmtId="0" fontId="114" fillId="0" borderId="0" xfId="52" applyFont="1" applyAlignment="1" applyProtection="1">
      <alignment vertical="center" shrinkToFit="1"/>
      <protection locked="0"/>
    </xf>
    <xf numFmtId="0" fontId="4" fillId="28" borderId="191" xfId="45" applyFont="1" applyFill="1" applyBorder="1" applyAlignment="1">
      <alignment vertical="center" textRotation="255" shrinkToFit="1"/>
    </xf>
    <xf numFmtId="0" fontId="4" fillId="28" borderId="0" xfId="45" applyFont="1" applyFill="1" applyAlignment="1">
      <alignment horizontal="centerContinuous" vertical="center"/>
    </xf>
    <xf numFmtId="0" fontId="4" fillId="28" borderId="0" xfId="45" applyFont="1" applyFill="1" applyAlignment="1">
      <alignment horizontal="center" vertical="center"/>
    </xf>
    <xf numFmtId="0" fontId="4" fillId="28" borderId="0" xfId="45" applyFont="1" applyFill="1">
      <alignment vertical="center"/>
    </xf>
    <xf numFmtId="0" fontId="0" fillId="28" borderId="0" xfId="0" applyFill="1">
      <alignment vertical="center"/>
    </xf>
    <xf numFmtId="0" fontId="4" fillId="28" borderId="193" xfId="45" applyFont="1" applyFill="1" applyBorder="1" applyAlignment="1">
      <alignment vertical="center" shrinkToFit="1"/>
    </xf>
    <xf numFmtId="0" fontId="42" fillId="0" borderId="0" xfId="0" applyFont="1">
      <alignment vertical="center"/>
    </xf>
    <xf numFmtId="0" fontId="40" fillId="0" borderId="0" xfId="45" applyFont="1" applyAlignment="1">
      <alignment horizontal="center" vertical="center" wrapText="1"/>
    </xf>
    <xf numFmtId="186" fontId="4" fillId="0" borderId="0" xfId="45" applyNumberFormat="1" applyFont="1">
      <alignment vertical="center"/>
    </xf>
    <xf numFmtId="0" fontId="41" fillId="0" borderId="0" xfId="45" applyFont="1">
      <alignment vertical="center"/>
    </xf>
    <xf numFmtId="0" fontId="4" fillId="28" borderId="0" xfId="45" applyFont="1" applyFill="1" applyAlignment="1">
      <alignment horizontal="left" vertical="center"/>
    </xf>
    <xf numFmtId="0" fontId="4" fillId="0" borderId="56" xfId="45" applyFont="1" applyBorder="1" applyAlignment="1">
      <alignment vertical="center" shrinkToFit="1"/>
    </xf>
    <xf numFmtId="0" fontId="4" fillId="28" borderId="191" xfId="45" applyFont="1" applyFill="1" applyBorder="1" applyAlignment="1">
      <alignment vertical="center" shrinkToFit="1"/>
    </xf>
    <xf numFmtId="0" fontId="63" fillId="28" borderId="0" xfId="45" applyFont="1" applyFill="1" applyAlignment="1">
      <alignment horizontal="center" vertical="center"/>
    </xf>
    <xf numFmtId="0" fontId="4" fillId="28" borderId="0" xfId="45" applyFont="1" applyFill="1" applyAlignment="1">
      <alignment vertical="center" shrinkToFit="1"/>
    </xf>
    <xf numFmtId="0" fontId="4" fillId="28" borderId="193" xfId="45" applyFont="1" applyFill="1" applyBorder="1">
      <alignment vertical="center"/>
    </xf>
    <xf numFmtId="0" fontId="136" fillId="0" borderId="20" xfId="52" applyFont="1" applyBorder="1" applyAlignment="1">
      <alignment horizontal="right" vertical="center"/>
    </xf>
    <xf numFmtId="0" fontId="137" fillId="28" borderId="0" xfId="52" applyFont="1" applyFill="1">
      <alignment vertical="center"/>
    </xf>
    <xf numFmtId="0" fontId="54" fillId="28" borderId="0" xfId="52" applyFont="1" applyFill="1">
      <alignment vertical="center"/>
    </xf>
    <xf numFmtId="0" fontId="41" fillId="28" borderId="193" xfId="45" applyFont="1" applyFill="1" applyBorder="1">
      <alignment vertical="center"/>
    </xf>
    <xf numFmtId="189" fontId="11" fillId="0" borderId="0" xfId="45" applyNumberFormat="1" applyFont="1">
      <alignment vertical="center"/>
    </xf>
    <xf numFmtId="0" fontId="4" fillId="28" borderId="193" xfId="45" applyFont="1" applyFill="1" applyBorder="1" applyAlignment="1">
      <alignment horizontal="left" vertical="center"/>
    </xf>
    <xf numFmtId="189" fontId="4" fillId="0" borderId="0" xfId="45" applyNumberFormat="1" applyFont="1">
      <alignment vertical="center"/>
    </xf>
    <xf numFmtId="188" fontId="4" fillId="0" borderId="0" xfId="45" applyNumberFormat="1" applyFont="1">
      <alignment vertical="center"/>
    </xf>
    <xf numFmtId="0" fontId="4" fillId="28" borderId="197" xfId="45" applyFont="1" applyFill="1" applyBorder="1" applyAlignment="1">
      <alignment vertical="center" shrinkToFit="1"/>
    </xf>
    <xf numFmtId="0" fontId="4" fillId="28" borderId="198" xfId="45" applyFont="1" applyFill="1" applyBorder="1" applyAlignment="1">
      <alignment horizontal="center" vertical="center"/>
    </xf>
    <xf numFmtId="0" fontId="63" fillId="28" borderId="198" xfId="45" applyFont="1" applyFill="1" applyBorder="1" applyAlignment="1">
      <alignment horizontal="center" vertical="center"/>
    </xf>
    <xf numFmtId="0" fontId="4" fillId="28" borderId="198" xfId="45" applyFont="1" applyFill="1" applyBorder="1" applyAlignment="1">
      <alignment vertical="center" shrinkToFit="1"/>
    </xf>
    <xf numFmtId="0" fontId="4" fillId="28" borderId="199" xfId="45" applyFont="1" applyFill="1" applyBorder="1">
      <alignment vertical="center"/>
    </xf>
    <xf numFmtId="0" fontId="8" fillId="0" borderId="0" xfId="45" applyFont="1" applyAlignment="1">
      <alignment horizontal="centerContinuous" vertical="center" wrapText="1"/>
    </xf>
    <xf numFmtId="0" fontId="40" fillId="0" borderId="0" xfId="45" applyFont="1" applyAlignment="1">
      <alignment vertical="center" wrapText="1"/>
    </xf>
    <xf numFmtId="186" fontId="41" fillId="0" borderId="0" xfId="45" applyNumberFormat="1" applyFont="1">
      <alignment vertical="center"/>
    </xf>
    <xf numFmtId="1" fontId="41" fillId="0" borderId="0" xfId="45" applyNumberFormat="1" applyFont="1">
      <alignment vertical="center"/>
    </xf>
    <xf numFmtId="0" fontId="8" fillId="0" borderId="0" xfId="45" applyFont="1" applyAlignment="1">
      <alignment horizontal="centerContinuous" vertical="center"/>
    </xf>
    <xf numFmtId="186" fontId="41" fillId="0" borderId="0" xfId="45" applyNumberFormat="1" applyFont="1" applyAlignment="1">
      <alignment horizontal="right" vertical="center"/>
    </xf>
    <xf numFmtId="190" fontId="4" fillId="0" borderId="0" xfId="45" applyNumberFormat="1" applyFont="1">
      <alignment vertical="center"/>
    </xf>
    <xf numFmtId="191" fontId="4" fillId="0" borderId="0" xfId="45" applyNumberFormat="1" applyFont="1">
      <alignment vertical="center"/>
    </xf>
    <xf numFmtId="0" fontId="4" fillId="0" borderId="38" xfId="45" applyFont="1" applyBorder="1" applyAlignment="1">
      <alignment vertical="center" shrinkToFit="1"/>
    </xf>
    <xf numFmtId="0" fontId="4" fillId="0" borderId="14" xfId="45" applyFont="1" applyBorder="1" applyAlignment="1">
      <alignment vertical="center" shrinkToFit="1"/>
    </xf>
    <xf numFmtId="0" fontId="41" fillId="0" borderId="14" xfId="45" applyFont="1" applyBorder="1" applyAlignment="1">
      <alignment horizontal="center" vertical="center"/>
    </xf>
    <xf numFmtId="186" fontId="41" fillId="0" borderId="14" xfId="45" applyNumberFormat="1" applyFont="1" applyBorder="1" applyAlignment="1">
      <alignment horizontal="right" vertical="center"/>
    </xf>
    <xf numFmtId="1" fontId="4" fillId="0" borderId="14" xfId="45" applyNumberFormat="1" applyFont="1" applyBorder="1" applyAlignment="1">
      <alignment horizontal="center" vertical="center"/>
    </xf>
    <xf numFmtId="0" fontId="40" fillId="0" borderId="14" xfId="45" applyFont="1" applyBorder="1" applyAlignment="1">
      <alignment vertical="center" wrapText="1"/>
    </xf>
    <xf numFmtId="190" fontId="4" fillId="0" borderId="14" xfId="45" applyNumberFormat="1" applyFont="1" applyBorder="1">
      <alignment vertical="center"/>
    </xf>
    <xf numFmtId="191" fontId="4" fillId="0" borderId="14" xfId="45" applyNumberFormat="1" applyFont="1" applyBorder="1">
      <alignment vertical="center"/>
    </xf>
    <xf numFmtId="191" fontId="4" fillId="0" borderId="15" xfId="45" applyNumberFormat="1" applyFont="1" applyBorder="1">
      <alignment vertical="center"/>
    </xf>
    <xf numFmtId="0" fontId="4" fillId="0" borderId="16" xfId="45" applyFont="1" applyBorder="1" applyAlignment="1">
      <alignment vertical="center" shrinkToFit="1"/>
    </xf>
    <xf numFmtId="0" fontId="5" fillId="0" borderId="26" xfId="45" applyFont="1" applyBorder="1">
      <alignment vertical="center"/>
    </xf>
    <xf numFmtId="0" fontId="5" fillId="0" borderId="0" xfId="45" applyFont="1" applyAlignment="1">
      <alignment vertical="center" wrapText="1"/>
    </xf>
    <xf numFmtId="49" fontId="4" fillId="0" borderId="0" xfId="45" applyNumberFormat="1" applyFont="1">
      <alignment vertical="center"/>
    </xf>
    <xf numFmtId="0" fontId="114" fillId="0" borderId="0" xfId="52" applyFont="1" applyAlignment="1">
      <alignment vertical="center" shrinkToFit="1"/>
    </xf>
    <xf numFmtId="0" fontId="5" fillId="0" borderId="30" xfId="45" applyFont="1" applyBorder="1">
      <alignment vertical="center"/>
    </xf>
    <xf numFmtId="191" fontId="5" fillId="0" borderId="32" xfId="45" applyNumberFormat="1" applyFont="1" applyBorder="1">
      <alignment vertical="center"/>
    </xf>
    <xf numFmtId="191" fontId="10" fillId="0" borderId="0" xfId="45" applyNumberFormat="1" applyFont="1">
      <alignment vertical="center"/>
    </xf>
    <xf numFmtId="0" fontId="10" fillId="0" borderId="0" xfId="45" applyFont="1" applyAlignment="1">
      <alignment horizontal="left" vertical="top" wrapText="1"/>
    </xf>
    <xf numFmtId="0" fontId="4" fillId="35" borderId="26" xfId="45" applyFont="1" applyFill="1" applyBorder="1" applyAlignment="1">
      <alignment vertical="center" shrinkToFit="1"/>
    </xf>
    <xf numFmtId="191" fontId="4" fillId="35" borderId="27" xfId="45" applyNumberFormat="1" applyFont="1" applyFill="1" applyBorder="1">
      <alignment vertical="center"/>
    </xf>
    <xf numFmtId="191" fontId="4" fillId="36" borderId="26" xfId="45" applyNumberFormat="1" applyFont="1" applyFill="1" applyBorder="1">
      <alignment vertical="center"/>
    </xf>
    <xf numFmtId="0" fontId="8" fillId="36" borderId="27" xfId="45" applyFont="1" applyFill="1" applyBorder="1" applyAlignment="1">
      <alignment horizontal="center" vertical="center" wrapText="1"/>
    </xf>
    <xf numFmtId="0" fontId="4" fillId="0" borderId="28" xfId="45" applyFont="1" applyBorder="1" applyAlignment="1">
      <alignment vertical="center" shrinkToFit="1"/>
    </xf>
    <xf numFmtId="0" fontId="5" fillId="0" borderId="21" xfId="45" applyFont="1" applyBorder="1" applyAlignment="1">
      <alignment horizontal="centerContinuous" vertical="center" wrapText="1"/>
    </xf>
    <xf numFmtId="0" fontId="5" fillId="0" borderId="28" xfId="45" applyFont="1" applyBorder="1" applyAlignment="1">
      <alignment horizontal="center" vertical="center"/>
    </xf>
    <xf numFmtId="189" fontId="5" fillId="0" borderId="0" xfId="45" applyNumberFormat="1" applyFont="1">
      <alignment vertical="center"/>
    </xf>
    <xf numFmtId="191" fontId="4" fillId="0" borderId="29" xfId="45" applyNumberFormat="1" applyFont="1" applyBorder="1">
      <alignment vertical="center"/>
    </xf>
    <xf numFmtId="191" fontId="4" fillId="0" borderId="34" xfId="45" applyNumberFormat="1" applyFont="1" applyBorder="1">
      <alignment vertical="center"/>
    </xf>
    <xf numFmtId="190" fontId="5" fillId="0" borderId="0" xfId="45" applyNumberFormat="1" applyFont="1">
      <alignment vertical="center"/>
    </xf>
    <xf numFmtId="192" fontId="5" fillId="0" borderId="0" xfId="45" applyNumberFormat="1" applyFont="1">
      <alignment vertical="center"/>
    </xf>
    <xf numFmtId="193" fontId="5" fillId="0" borderId="0" xfId="45" applyNumberFormat="1" applyFont="1">
      <alignment vertical="center"/>
    </xf>
    <xf numFmtId="189" fontId="11" fillId="0" borderId="0" xfId="45" applyNumberFormat="1" applyFont="1" applyAlignment="1">
      <alignment horizontal="center" vertical="center"/>
    </xf>
    <xf numFmtId="190" fontId="4" fillId="0" borderId="0" xfId="45" applyNumberFormat="1" applyFont="1" applyAlignment="1">
      <alignment horizontal="center" vertical="center"/>
    </xf>
    <xf numFmtId="189" fontId="11" fillId="0" borderId="32" xfId="45" applyNumberFormat="1" applyFont="1" applyBorder="1" applyAlignment="1">
      <alignment horizontal="center" vertical="center"/>
    </xf>
    <xf numFmtId="190" fontId="4" fillId="0" borderId="32" xfId="45" applyNumberFormat="1" applyFont="1" applyBorder="1" applyAlignment="1">
      <alignment horizontal="center" vertical="center"/>
    </xf>
    <xf numFmtId="190" fontId="4" fillId="0" borderId="32" xfId="45" applyNumberFormat="1" applyFont="1" applyBorder="1">
      <alignment vertical="center"/>
    </xf>
    <xf numFmtId="189" fontId="11" fillId="0" borderId="32" xfId="45" applyNumberFormat="1" applyFont="1" applyBorder="1">
      <alignment vertical="center"/>
    </xf>
    <xf numFmtId="191" fontId="4" fillId="0" borderId="31" xfId="45" applyNumberFormat="1" applyFont="1" applyBorder="1">
      <alignment vertical="center"/>
    </xf>
    <xf numFmtId="0" fontId="4" fillId="0" borderId="18" xfId="45" applyFont="1" applyBorder="1" applyAlignment="1">
      <alignment vertical="center" shrinkToFit="1"/>
    </xf>
    <xf numFmtId="0" fontId="4" fillId="0" borderId="22" xfId="45" applyFont="1" applyBorder="1" applyAlignment="1">
      <alignment vertical="center" shrinkToFit="1"/>
    </xf>
    <xf numFmtId="189" fontId="11" fillId="0" borderId="22" xfId="45" applyNumberFormat="1" applyFont="1" applyBorder="1" applyAlignment="1">
      <alignment horizontal="center" vertical="center"/>
    </xf>
    <xf numFmtId="190" fontId="4" fillId="0" borderId="22" xfId="45" applyNumberFormat="1" applyFont="1" applyBorder="1" applyAlignment="1">
      <alignment horizontal="center" vertical="center"/>
    </xf>
    <xf numFmtId="190" fontId="4" fillId="0" borderId="22" xfId="45" applyNumberFormat="1" applyFont="1" applyBorder="1">
      <alignment vertical="center"/>
    </xf>
    <xf numFmtId="189" fontId="11" fillId="0" borderId="22" xfId="45" applyNumberFormat="1" applyFont="1" applyBorder="1">
      <alignment vertical="center"/>
    </xf>
    <xf numFmtId="191" fontId="4" fillId="0" borderId="22" xfId="45" applyNumberFormat="1" applyFont="1" applyBorder="1">
      <alignment vertical="center"/>
    </xf>
    <xf numFmtId="191" fontId="4" fillId="0" borderId="36" xfId="45" applyNumberFormat="1" applyFont="1" applyBorder="1">
      <alignment vertical="center"/>
    </xf>
    <xf numFmtId="0" fontId="4" fillId="0" borderId="104" xfId="45" applyFont="1" applyBorder="1" applyAlignment="1">
      <alignment horizontal="center" vertical="center"/>
    </xf>
    <xf numFmtId="0" fontId="4" fillId="0" borderId="105" xfId="45" applyFont="1" applyBorder="1" applyAlignment="1">
      <alignment horizontal="center" vertical="center"/>
    </xf>
    <xf numFmtId="0" fontId="4" fillId="0" borderId="53" xfId="45" applyFont="1" applyBorder="1" applyAlignment="1">
      <alignment vertical="center" shrinkToFit="1"/>
    </xf>
    <xf numFmtId="0" fontId="4" fillId="0" borderId="66" xfId="45" applyFont="1" applyBorder="1" applyAlignment="1">
      <alignment vertical="center" shrinkToFit="1"/>
    </xf>
    <xf numFmtId="0" fontId="4" fillId="0" borderId="120" xfId="45" applyFont="1" applyBorder="1" applyAlignment="1">
      <alignment horizontal="center" vertical="center" shrinkToFit="1"/>
    </xf>
    <xf numFmtId="0" fontId="4" fillId="0" borderId="94" xfId="45" applyFont="1" applyBorder="1" applyAlignment="1">
      <alignment vertical="center" shrinkToFit="1"/>
    </xf>
    <xf numFmtId="0" fontId="4" fillId="0" borderId="95" xfId="45" applyFont="1" applyBorder="1" applyAlignment="1">
      <alignment vertical="center" shrinkToFit="1"/>
    </xf>
    <xf numFmtId="0" fontId="5" fillId="0" borderId="55" xfId="45" applyFont="1" applyBorder="1" applyAlignment="1">
      <alignment horizontal="center" vertical="center" textRotation="255"/>
    </xf>
    <xf numFmtId="0" fontId="17" fillId="32" borderId="60" xfId="45" applyFont="1" applyFill="1" applyBorder="1">
      <alignment vertical="center"/>
    </xf>
    <xf numFmtId="0" fontId="17" fillId="32" borderId="61" xfId="45" applyFont="1" applyFill="1" applyBorder="1">
      <alignment vertical="center"/>
    </xf>
    <xf numFmtId="0" fontId="17" fillId="32" borderId="62" xfId="45" applyFont="1" applyFill="1" applyBorder="1">
      <alignment vertical="center"/>
    </xf>
    <xf numFmtId="0" fontId="17" fillId="32" borderId="45" xfId="45" applyFont="1" applyFill="1" applyBorder="1">
      <alignment vertical="center"/>
    </xf>
    <xf numFmtId="0" fontId="17" fillId="32" borderId="54" xfId="45" applyFont="1" applyFill="1" applyBorder="1">
      <alignment vertical="center"/>
    </xf>
    <xf numFmtId="0" fontId="17" fillId="32" borderId="91" xfId="45" applyFont="1" applyFill="1" applyBorder="1">
      <alignment vertical="center"/>
    </xf>
    <xf numFmtId="0" fontId="17" fillId="32" borderId="46" xfId="45" applyFont="1" applyFill="1" applyBorder="1">
      <alignment vertical="center"/>
    </xf>
    <xf numFmtId="0" fontId="17" fillId="32" borderId="21" xfId="45" applyFont="1" applyFill="1" applyBorder="1">
      <alignment vertical="center"/>
    </xf>
    <xf numFmtId="0" fontId="17" fillId="32" borderId="90" xfId="45" applyFont="1" applyFill="1" applyBorder="1">
      <alignment vertical="center"/>
    </xf>
    <xf numFmtId="0" fontId="17" fillId="32" borderId="59" xfId="45" applyFont="1" applyFill="1" applyBorder="1">
      <alignment vertical="center"/>
    </xf>
    <xf numFmtId="0" fontId="17" fillId="32" borderId="53" xfId="45" applyFont="1" applyFill="1" applyBorder="1">
      <alignment vertical="center"/>
    </xf>
    <xf numFmtId="0" fontId="17" fillId="32" borderId="66" xfId="45" applyFont="1" applyFill="1" applyBorder="1">
      <alignment vertical="center"/>
    </xf>
    <xf numFmtId="0" fontId="17" fillId="32" borderId="24" xfId="45" applyFont="1" applyFill="1" applyBorder="1">
      <alignment vertical="center"/>
    </xf>
    <xf numFmtId="194" fontId="4" fillId="0" borderId="0" xfId="45" applyNumberFormat="1" applyFont="1">
      <alignment vertical="center"/>
    </xf>
    <xf numFmtId="0" fontId="17" fillId="32" borderId="10" xfId="45" applyFont="1" applyFill="1" applyBorder="1">
      <alignment vertical="center"/>
    </xf>
    <xf numFmtId="0" fontId="17" fillId="32" borderId="47" xfId="45" applyFont="1" applyFill="1" applyBorder="1">
      <alignment vertical="center"/>
    </xf>
    <xf numFmtId="0" fontId="17" fillId="32" borderId="44" xfId="45" applyFont="1" applyFill="1" applyBorder="1">
      <alignment vertical="center"/>
    </xf>
    <xf numFmtId="0" fontId="17" fillId="32" borderId="69" xfId="45" applyFont="1" applyFill="1" applyBorder="1">
      <alignment vertical="center"/>
    </xf>
    <xf numFmtId="0" fontId="17" fillId="32" borderId="13" xfId="45" applyFont="1" applyFill="1" applyBorder="1">
      <alignment vertical="center"/>
    </xf>
    <xf numFmtId="0" fontId="17" fillId="32" borderId="64" xfId="45" applyFont="1" applyFill="1" applyBorder="1">
      <alignment vertical="center"/>
    </xf>
    <xf numFmtId="0" fontId="17" fillId="32" borderId="56" xfId="45" applyFont="1" applyFill="1" applyBorder="1">
      <alignment vertical="center"/>
    </xf>
    <xf numFmtId="0" fontId="17" fillId="32" borderId="65" xfId="45" applyFont="1" applyFill="1" applyBorder="1">
      <alignment vertical="center"/>
    </xf>
    <xf numFmtId="0" fontId="7" fillId="0" borderId="60" xfId="45" applyFont="1" applyBorder="1">
      <alignment vertical="center"/>
    </xf>
    <xf numFmtId="0" fontId="7" fillId="0" borderId="63" xfId="45" applyFont="1" applyBorder="1">
      <alignment vertical="center"/>
    </xf>
    <xf numFmtId="0" fontId="7" fillId="0" borderId="39" xfId="45" applyFont="1" applyBorder="1">
      <alignment vertical="center"/>
    </xf>
    <xf numFmtId="0" fontId="17" fillId="0" borderId="60" xfId="45" applyFont="1" applyBorder="1" applyAlignment="1">
      <alignment vertical="center" shrinkToFit="1"/>
    </xf>
    <xf numFmtId="0" fontId="17" fillId="0" borderId="61" xfId="45" applyFont="1" applyBorder="1" applyAlignment="1">
      <alignment vertical="center" shrinkToFit="1"/>
    </xf>
    <xf numFmtId="0" fontId="17" fillId="0" borderId="62" xfId="45" applyFont="1" applyBorder="1" applyAlignment="1">
      <alignment vertical="center" shrinkToFit="1"/>
    </xf>
    <xf numFmtId="0" fontId="4" fillId="0" borderId="18" xfId="45" applyFont="1" applyBorder="1">
      <alignment vertical="center"/>
    </xf>
    <xf numFmtId="0" fontId="4" fillId="0" borderId="22" xfId="45" applyFont="1" applyBorder="1">
      <alignment vertical="center"/>
    </xf>
    <xf numFmtId="0" fontId="4" fillId="0" borderId="42" xfId="45" applyFont="1" applyBorder="1">
      <alignment vertical="center"/>
    </xf>
    <xf numFmtId="0" fontId="4" fillId="0" borderId="71" xfId="45" applyFont="1" applyBorder="1" applyAlignment="1">
      <alignment vertical="center" shrinkToFit="1"/>
    </xf>
    <xf numFmtId="0" fontId="17" fillId="32" borderId="31" xfId="45" applyFont="1" applyFill="1" applyBorder="1">
      <alignment vertical="center"/>
    </xf>
    <xf numFmtId="0" fontId="4" fillId="32" borderId="90" xfId="45" applyFont="1" applyFill="1" applyBorder="1">
      <alignment vertical="center"/>
    </xf>
    <xf numFmtId="0" fontId="114" fillId="0" borderId="0" xfId="52" applyFont="1" applyProtection="1">
      <alignment vertical="center"/>
      <protection locked="0"/>
    </xf>
    <xf numFmtId="180" fontId="113" fillId="0" borderId="0" xfId="52" applyNumberFormat="1" applyFont="1">
      <alignment vertical="center"/>
    </xf>
    <xf numFmtId="0" fontId="55" fillId="0" borderId="0" xfId="52" applyFont="1" applyAlignment="1">
      <alignment horizontal="left" vertical="center"/>
    </xf>
    <xf numFmtId="183" fontId="113" fillId="0" borderId="0" xfId="52" applyNumberFormat="1" applyFont="1" applyAlignment="1">
      <alignment horizontal="right" vertical="center" shrinkToFit="1"/>
    </xf>
    <xf numFmtId="0" fontId="114" fillId="0" borderId="0" xfId="52" applyFont="1" applyAlignment="1">
      <alignment horizontal="center" vertical="center" shrinkToFit="1"/>
    </xf>
    <xf numFmtId="0" fontId="55" fillId="0" borderId="0" xfId="52" applyFont="1">
      <alignment vertical="center"/>
    </xf>
    <xf numFmtId="0" fontId="140" fillId="0" borderId="0" xfId="52" applyFont="1">
      <alignment vertical="center"/>
    </xf>
    <xf numFmtId="0" fontId="85" fillId="0" borderId="53" xfId="55" applyFont="1" applyBorder="1">
      <alignment vertical="center"/>
    </xf>
    <xf numFmtId="0" fontId="85" fillId="0" borderId="21" xfId="49" applyFont="1" applyBorder="1" applyAlignment="1">
      <alignment horizontal="center" vertical="center"/>
    </xf>
    <xf numFmtId="0" fontId="85" fillId="0" borderId="10" xfId="49" applyFont="1" applyBorder="1" applyAlignment="1">
      <alignment horizontal="center" vertical="center" wrapText="1"/>
    </xf>
    <xf numFmtId="0" fontId="125" fillId="0" borderId="0" xfId="49" applyFont="1">
      <alignment vertical="center"/>
    </xf>
    <xf numFmtId="0" fontId="80" fillId="0" borderId="0" xfId="49" applyFont="1" applyAlignment="1">
      <alignment horizontal="right" vertical="center"/>
    </xf>
    <xf numFmtId="0" fontId="0" fillId="0" borderId="0" xfId="0">
      <alignment vertical="center"/>
    </xf>
    <xf numFmtId="0" fontId="59" fillId="0" borderId="0" xfId="45" applyFont="1">
      <alignment vertical="center"/>
    </xf>
    <xf numFmtId="0" fontId="98" fillId="0" borderId="0" xfId="45" applyFont="1" applyAlignment="1">
      <alignment vertical="center"/>
    </xf>
    <xf numFmtId="0" fontId="87" fillId="0" borderId="0" xfId="43" applyFont="1">
      <alignment vertical="center"/>
    </xf>
    <xf numFmtId="0" fontId="80" fillId="37" borderId="25" xfId="49" applyFont="1" applyFill="1" applyBorder="1" applyAlignment="1">
      <alignment horizontal="right" vertical="center" indent="1"/>
    </xf>
    <xf numFmtId="0" fontId="80" fillId="0" borderId="10" xfId="49" applyFont="1" applyFill="1" applyBorder="1" applyAlignment="1">
      <alignment horizontal="right" vertical="center" indent="1"/>
    </xf>
    <xf numFmtId="0" fontId="80" fillId="0" borderId="0" xfId="49" applyFont="1" applyAlignment="1">
      <alignment vertical="center"/>
    </xf>
    <xf numFmtId="0" fontId="80" fillId="37" borderId="0" xfId="49" applyFont="1" applyFill="1">
      <alignment vertical="center"/>
    </xf>
    <xf numFmtId="0" fontId="80" fillId="37" borderId="0" xfId="49" applyFont="1" applyFill="1" applyAlignment="1">
      <alignment vertical="center"/>
    </xf>
    <xf numFmtId="9" fontId="80" fillId="37" borderId="25" xfId="56" applyFont="1" applyFill="1" applyBorder="1" applyAlignment="1">
      <alignment horizontal="right" vertical="center" indent="1"/>
    </xf>
    <xf numFmtId="0" fontId="80" fillId="37" borderId="21" xfId="43" applyFont="1" applyFill="1" applyBorder="1">
      <alignment vertical="center"/>
    </xf>
    <xf numFmtId="0" fontId="93" fillId="37" borderId="183" xfId="43" applyFont="1" applyFill="1" applyBorder="1">
      <alignment vertical="center"/>
    </xf>
    <xf numFmtId="0" fontId="93" fillId="37" borderId="80" xfId="43" applyFont="1" applyFill="1" applyBorder="1">
      <alignment vertical="center"/>
    </xf>
    <xf numFmtId="0" fontId="93" fillId="37" borderId="186" xfId="43" applyFont="1" applyFill="1" applyBorder="1">
      <alignment vertical="center"/>
    </xf>
    <xf numFmtId="0" fontId="93" fillId="37" borderId="25" xfId="43" applyFont="1" applyFill="1" applyBorder="1">
      <alignment vertical="center"/>
    </xf>
    <xf numFmtId="0" fontId="0" fillId="0" borderId="0" xfId="0">
      <alignment vertical="center"/>
    </xf>
    <xf numFmtId="0" fontId="126" fillId="0" borderId="0" xfId="42" applyFont="1" applyAlignment="1">
      <alignment horizontal="left" vertical="center"/>
    </xf>
    <xf numFmtId="49" fontId="12" fillId="0" borderId="22" xfId="0" applyNumberFormat="1" applyFont="1" applyBorder="1" applyAlignment="1">
      <alignment horizontal="left" vertical="center" shrinkToFit="1"/>
    </xf>
    <xf numFmtId="49" fontId="14" fillId="0" borderId="22" xfId="0" applyNumberFormat="1" applyFont="1" applyBorder="1" applyAlignment="1">
      <alignment horizontal="left" vertical="center"/>
    </xf>
    <xf numFmtId="195" fontId="17" fillId="0" borderId="38" xfId="45" applyNumberFormat="1" applyFont="1" applyBorder="1" applyAlignment="1">
      <alignment horizontal="right" vertical="center"/>
    </xf>
    <xf numFmtId="195" fontId="17" fillId="0" borderId="42" xfId="45" applyNumberFormat="1" applyFont="1" applyBorder="1" applyAlignment="1">
      <alignment horizontal="right" vertical="center"/>
    </xf>
    <xf numFmtId="0" fontId="4" fillId="0" borderId="42" xfId="45" applyFont="1" applyBorder="1" applyAlignment="1">
      <alignment horizontal="left" vertical="center"/>
    </xf>
    <xf numFmtId="195" fontId="17" fillId="0" borderId="42" xfId="45" applyNumberFormat="1" applyFont="1" applyBorder="1" applyAlignment="1">
      <alignment horizontal="right" vertical="center" indent="1"/>
    </xf>
    <xf numFmtId="195" fontId="17" fillId="0" borderId="14" xfId="45" applyNumberFormat="1" applyFont="1" applyBorder="1" applyAlignment="1">
      <alignment horizontal="right" vertical="center"/>
    </xf>
    <xf numFmtId="0" fontId="4" fillId="0" borderId="15" xfId="45" applyFont="1" applyBorder="1">
      <alignment vertical="center"/>
    </xf>
    <xf numFmtId="195" fontId="17" fillId="0" borderId="16" xfId="45" applyNumberFormat="1" applyFont="1" applyBorder="1" applyAlignment="1">
      <alignment horizontal="right" vertical="center"/>
    </xf>
    <xf numFmtId="195" fontId="17" fillId="0" borderId="0" xfId="45" applyNumberFormat="1" applyFont="1">
      <alignment vertical="center"/>
    </xf>
    <xf numFmtId="0" fontId="4" fillId="0" borderId="34" xfId="45" applyFont="1" applyBorder="1">
      <alignment vertical="center"/>
    </xf>
    <xf numFmtId="195" fontId="12" fillId="0" borderId="16" xfId="45" applyNumberFormat="1" applyFont="1" applyBorder="1">
      <alignment vertical="center"/>
    </xf>
    <xf numFmtId="195" fontId="12" fillId="0" borderId="34" xfId="45" applyNumberFormat="1" applyFont="1" applyBorder="1">
      <alignment vertical="center"/>
    </xf>
    <xf numFmtId="195" fontId="12" fillId="0" borderId="0" xfId="45" applyNumberFormat="1" applyFont="1">
      <alignment vertical="center"/>
    </xf>
    <xf numFmtId="195" fontId="12" fillId="0" borderId="16" xfId="45" applyNumberFormat="1" applyFont="1" applyBorder="1" applyAlignment="1">
      <alignment horizontal="center" vertical="center"/>
    </xf>
    <xf numFmtId="195" fontId="17" fillId="0" borderId="14" xfId="45" applyNumberFormat="1" applyFont="1" applyBorder="1" applyAlignment="1">
      <alignment horizontal="center" vertical="center"/>
    </xf>
    <xf numFmtId="195" fontId="143" fillId="0" borderId="14" xfId="45" applyNumberFormat="1" applyFont="1" applyBorder="1">
      <alignment vertical="center"/>
    </xf>
    <xf numFmtId="195" fontId="143" fillId="0" borderId="0" xfId="45" applyNumberFormat="1" applyFont="1">
      <alignment vertical="center"/>
    </xf>
    <xf numFmtId="0" fontId="4" fillId="0" borderId="45" xfId="45" applyFont="1" applyBorder="1" applyAlignment="1">
      <alignment vertical="center" shrinkToFit="1"/>
    </xf>
    <xf numFmtId="0" fontId="4" fillId="0" borderId="46" xfId="45" applyFont="1" applyBorder="1" applyAlignment="1">
      <alignment vertical="center" shrinkToFit="1"/>
    </xf>
    <xf numFmtId="0" fontId="4" fillId="0" borderId="47" xfId="45" applyFont="1" applyBorder="1" applyAlignment="1">
      <alignment vertical="center" shrinkToFit="1"/>
    </xf>
    <xf numFmtId="0" fontId="80" fillId="0" borderId="26" xfId="49" applyFont="1" applyBorder="1">
      <alignment vertical="center"/>
    </xf>
    <xf numFmtId="0" fontId="80" fillId="0" borderId="53" xfId="49" applyFont="1" applyBorder="1" applyAlignment="1">
      <alignment horizontal="left" vertical="center" wrapText="1" shrinkToFit="1"/>
    </xf>
    <xf numFmtId="0" fontId="4" fillId="0" borderId="42" xfId="45" applyFont="1" applyBorder="1" applyAlignment="1">
      <alignment horizontal="center" vertical="center"/>
    </xf>
    <xf numFmtId="0" fontId="11" fillId="0" borderId="0" xfId="45" applyFont="1" applyAlignment="1">
      <alignment horizontal="center" vertical="center" wrapText="1"/>
    </xf>
    <xf numFmtId="0" fontId="8" fillId="0" borderId="0" xfId="45" applyFont="1" applyAlignment="1">
      <alignment horizontal="center" vertical="center" wrapText="1"/>
    </xf>
    <xf numFmtId="0" fontId="8" fillId="0" borderId="34" xfId="45" applyFont="1" applyBorder="1" applyAlignment="1">
      <alignment horizontal="center" vertical="center" wrapText="1"/>
    </xf>
    <xf numFmtId="0" fontId="5" fillId="0" borderId="0" xfId="45" applyFont="1" applyAlignment="1">
      <alignment horizontal="center" vertical="center" wrapText="1"/>
    </xf>
    <xf numFmtId="0" fontId="80" fillId="0" borderId="28" xfId="43" applyFont="1" applyBorder="1">
      <alignment vertical="center"/>
    </xf>
    <xf numFmtId="0" fontId="80" fillId="0" borderId="30" xfId="43" applyFont="1" applyBorder="1">
      <alignment vertical="center"/>
    </xf>
    <xf numFmtId="0" fontId="80" fillId="0" borderId="0" xfId="43" applyFont="1" applyAlignment="1">
      <alignment horizontal="right" vertical="center"/>
    </xf>
    <xf numFmtId="0" fontId="80" fillId="0" borderId="25" xfId="43" applyFont="1" applyBorder="1" applyAlignment="1">
      <alignment horizontal="center" vertical="center"/>
    </xf>
    <xf numFmtId="0" fontId="80" fillId="33" borderId="25" xfId="43" applyFont="1" applyFill="1" applyBorder="1" applyAlignment="1">
      <alignment horizontal="center" vertical="center"/>
    </xf>
    <xf numFmtId="0" fontId="4" fillId="0" borderId="0" xfId="45" applyFont="1" applyAlignment="1">
      <alignment horizontal="center" vertical="center"/>
    </xf>
    <xf numFmtId="0" fontId="4" fillId="0" borderId="0" xfId="45" applyFont="1" applyAlignment="1">
      <alignment horizontal="left" vertical="center"/>
    </xf>
    <xf numFmtId="0" fontId="41" fillId="0" borderId="0" xfId="45" applyFont="1" applyAlignment="1">
      <alignment horizontal="center" vertical="center"/>
    </xf>
    <xf numFmtId="1" fontId="4" fillId="0" borderId="0" xfId="45" applyNumberFormat="1" applyFont="1" applyAlignment="1">
      <alignment horizontal="center" vertical="center"/>
    </xf>
    <xf numFmtId="0" fontId="4" fillId="0" borderId="14" xfId="45" applyFont="1" applyBorder="1" applyAlignment="1">
      <alignment horizontal="center" vertical="center"/>
    </xf>
    <xf numFmtId="0" fontId="4" fillId="0" borderId="29" xfId="45" applyFont="1" applyBorder="1" applyAlignment="1">
      <alignment horizontal="center" vertical="center"/>
    </xf>
    <xf numFmtId="0" fontId="4" fillId="0" borderId="0" xfId="45" applyFont="1" applyAlignment="1">
      <alignment horizontal="center" vertical="center" wrapText="1"/>
    </xf>
    <xf numFmtId="0" fontId="4" fillId="0" borderId="22" xfId="45" applyFont="1" applyBorder="1" applyAlignment="1">
      <alignment horizontal="center" vertical="center"/>
    </xf>
    <xf numFmtId="0" fontId="4" fillId="0" borderId="36" xfId="45" applyFont="1" applyBorder="1" applyAlignment="1">
      <alignment horizontal="center" vertical="center"/>
    </xf>
    <xf numFmtId="0" fontId="4" fillId="0" borderId="28" xfId="45" applyFont="1" applyBorder="1" applyAlignment="1">
      <alignment horizontal="center" vertical="center"/>
    </xf>
    <xf numFmtId="0" fontId="10" fillId="0" borderId="0" xfId="45" applyFont="1" applyAlignment="1">
      <alignment horizontal="center" vertical="center"/>
    </xf>
    <xf numFmtId="0" fontId="80" fillId="0" borderId="21" xfId="43" applyFont="1" applyBorder="1" applyAlignment="1">
      <alignment horizontal="center" vertical="center"/>
    </xf>
    <xf numFmtId="0" fontId="4" fillId="0" borderId="30" xfId="45" applyFont="1" applyBorder="1" applyAlignment="1">
      <alignment horizontal="center" vertical="center"/>
    </xf>
    <xf numFmtId="0" fontId="4" fillId="0" borderId="32" xfId="45" applyFont="1" applyBorder="1" applyAlignment="1">
      <alignment horizontal="center" vertical="center"/>
    </xf>
    <xf numFmtId="0" fontId="4" fillId="0" borderId="31" xfId="45" applyFont="1" applyBorder="1" applyAlignment="1">
      <alignment horizontal="center" vertical="center"/>
    </xf>
    <xf numFmtId="0" fontId="5" fillId="0" borderId="0" xfId="43" applyFont="1" applyAlignment="1">
      <alignment horizontal="left" vertical="center"/>
    </xf>
    <xf numFmtId="0" fontId="80" fillId="0" borderId="25" xfId="49" applyFont="1" applyBorder="1" applyAlignment="1">
      <alignment horizontal="center" vertical="center"/>
    </xf>
    <xf numFmtId="0" fontId="80" fillId="0" borderId="0" xfId="43" applyFont="1" applyAlignment="1">
      <alignment horizontal="right" vertical="center"/>
    </xf>
    <xf numFmtId="0" fontId="85" fillId="0" borderId="0" xfId="49" applyFont="1" applyAlignment="1">
      <alignment horizontal="right" vertical="center"/>
    </xf>
    <xf numFmtId="0" fontId="85" fillId="0" borderId="11" xfId="49" applyFont="1" applyBorder="1" applyAlignment="1">
      <alignment horizontal="center" vertical="center"/>
    </xf>
    <xf numFmtId="0" fontId="85" fillId="0" borderId="11" xfId="49" applyFont="1" applyBorder="1" applyAlignment="1">
      <alignment horizontal="center" vertical="center" wrapText="1"/>
    </xf>
    <xf numFmtId="0" fontId="80" fillId="0" borderId="21" xfId="43" applyFont="1" applyBorder="1" applyAlignment="1">
      <alignment horizontal="center" vertical="center"/>
    </xf>
    <xf numFmtId="0" fontId="80" fillId="0" borderId="28" xfId="43" applyFont="1" applyBorder="1" applyAlignment="1">
      <alignment horizontal="centerContinuous" vertical="center"/>
    </xf>
    <xf numFmtId="0" fontId="94" fillId="0" borderId="0" xfId="43" applyFont="1" applyAlignment="1">
      <alignment horizontal="centerContinuous" vertical="center" wrapText="1"/>
    </xf>
    <xf numFmtId="0" fontId="79" fillId="0" borderId="0" xfId="43" applyFont="1" applyAlignment="1">
      <alignment horizontal="centerContinuous" vertical="top"/>
    </xf>
    <xf numFmtId="0" fontId="80" fillId="0" borderId="0" xfId="43" applyFont="1" applyAlignment="1">
      <alignment horizontal="centerContinuous" vertical="center"/>
    </xf>
    <xf numFmtId="0" fontId="80" fillId="0" borderId="29" xfId="43" applyFont="1" applyBorder="1" applyAlignment="1">
      <alignment horizontal="centerContinuous" vertical="center"/>
    </xf>
    <xf numFmtId="0" fontId="63" fillId="0" borderId="0" xfId="45" applyFont="1">
      <alignment vertical="center"/>
    </xf>
    <xf numFmtId="0" fontId="0" fillId="0" borderId="0" xfId="0" applyFill="1" applyAlignment="1">
      <alignment vertical="center" wrapText="1"/>
    </xf>
    <xf numFmtId="0" fontId="48" fillId="0" borderId="0" xfId="0" applyFont="1" applyFill="1" applyAlignment="1">
      <alignment horizontal="center" vertical="center" wrapText="1"/>
    </xf>
    <xf numFmtId="0" fontId="0" fillId="0" borderId="0" xfId="0" applyFill="1" applyAlignment="1">
      <alignment horizontal="left" vertical="center" wrapText="1"/>
    </xf>
    <xf numFmtId="0" fontId="0" fillId="0" borderId="0" xfId="0" applyFill="1">
      <alignment vertical="center"/>
    </xf>
    <xf numFmtId="0" fontId="0" fillId="0" borderId="0" xfId="0" applyFill="1" applyAlignment="1">
      <alignment horizontal="left" vertical="center"/>
    </xf>
    <xf numFmtId="0" fontId="0" fillId="31" borderId="0" xfId="0" applyFill="1">
      <alignment vertical="center"/>
    </xf>
    <xf numFmtId="0" fontId="80" fillId="0" borderId="53" xfId="43" applyFont="1" applyBorder="1" applyAlignment="1">
      <alignment horizontal="center" vertical="center"/>
    </xf>
    <xf numFmtId="0" fontId="49" fillId="0" borderId="0" xfId="49">
      <alignment vertical="center"/>
    </xf>
    <xf numFmtId="0" fontId="85" fillId="0" borderId="21" xfId="49" applyFont="1" applyBorder="1" applyAlignment="1">
      <alignment horizontal="center" vertical="center" wrapText="1"/>
    </xf>
    <xf numFmtId="0" fontId="49" fillId="0" borderId="0" xfId="49" applyAlignment="1">
      <alignment vertical="center" wrapText="1"/>
    </xf>
    <xf numFmtId="0" fontId="0" fillId="31" borderId="0" xfId="0" applyFill="1" applyAlignment="1">
      <alignment vertical="center" wrapText="1"/>
    </xf>
    <xf numFmtId="0" fontId="80" fillId="0" borderId="0" xfId="49" applyFont="1" applyAlignment="1">
      <alignment horizontal="left" vertical="center"/>
    </xf>
    <xf numFmtId="0" fontId="0" fillId="0" borderId="0" xfId="0">
      <alignment vertical="center"/>
    </xf>
    <xf numFmtId="0" fontId="85" fillId="0" borderId="0" xfId="49" applyFont="1" applyAlignment="1">
      <alignment horizontal="right" vertical="center"/>
    </xf>
    <xf numFmtId="0" fontId="80" fillId="0" borderId="21" xfId="49" applyFont="1" applyBorder="1" applyAlignment="1">
      <alignment horizontal="center" vertical="center"/>
    </xf>
    <xf numFmtId="0" fontId="80" fillId="0" borderId="0" xfId="49" applyFont="1" applyAlignment="1">
      <alignment vertical="center" wrapText="1"/>
    </xf>
    <xf numFmtId="0" fontId="85" fillId="0" borderId="0" xfId="49" applyFont="1">
      <alignment vertical="center"/>
    </xf>
    <xf numFmtId="0" fontId="78" fillId="0" borderId="0" xfId="49" applyFont="1" applyAlignment="1">
      <alignment horizontal="center" vertical="center"/>
    </xf>
    <xf numFmtId="0" fontId="149" fillId="0" borderId="0" xfId="0" applyFont="1">
      <alignment vertical="center"/>
    </xf>
    <xf numFmtId="0" fontId="90" fillId="0" borderId="0" xfId="0" applyFont="1">
      <alignment vertical="center"/>
    </xf>
    <xf numFmtId="0" fontId="90" fillId="0" borderId="0" xfId="0" applyFont="1" applyAlignment="1">
      <alignment horizontal="right" vertical="center"/>
    </xf>
    <xf numFmtId="0" fontId="149" fillId="0" borderId="0" xfId="0" applyFont="1" applyAlignment="1">
      <alignment horizontal="center" vertical="center"/>
    </xf>
    <xf numFmtId="0" fontId="90" fillId="0" borderId="25" xfId="0" applyFont="1" applyBorder="1" applyAlignment="1">
      <alignment horizontal="left" vertical="center"/>
    </xf>
    <xf numFmtId="0" fontId="90" fillId="0" borderId="21" xfId="0" applyFont="1" applyBorder="1" applyAlignment="1">
      <alignment horizontal="left" vertical="center"/>
    </xf>
    <xf numFmtId="0" fontId="90" fillId="0" borderId="26" xfId="0" applyFont="1" applyBorder="1">
      <alignment vertical="center"/>
    </xf>
    <xf numFmtId="0" fontId="90" fillId="0" borderId="20" xfId="0" applyFont="1" applyBorder="1">
      <alignment vertical="center"/>
    </xf>
    <xf numFmtId="0" fontId="90" fillId="0" borderId="27" xfId="0" applyFont="1" applyBorder="1">
      <alignment vertical="center"/>
    </xf>
    <xf numFmtId="0" fontId="90" fillId="0" borderId="28" xfId="0" applyFont="1" applyBorder="1">
      <alignment vertical="center"/>
    </xf>
    <xf numFmtId="0" fontId="90" fillId="0" borderId="32" xfId="0" applyFont="1" applyBorder="1">
      <alignment vertical="center"/>
    </xf>
    <xf numFmtId="0" fontId="90" fillId="0" borderId="21" xfId="0" applyFont="1" applyBorder="1" applyAlignment="1">
      <alignment horizontal="center" vertical="center"/>
    </xf>
    <xf numFmtId="0" fontId="90" fillId="0" borderId="29" xfId="0" applyFont="1" applyBorder="1">
      <alignment vertical="center"/>
    </xf>
    <xf numFmtId="0" fontId="90" fillId="0" borderId="21" xfId="0" applyFont="1" applyBorder="1" applyAlignment="1">
      <alignment horizontal="distributed" vertical="center" justifyLastLine="1"/>
    </xf>
    <xf numFmtId="0" fontId="90" fillId="0" borderId="21" xfId="0" applyFont="1" applyBorder="1" applyAlignment="1">
      <alignment horizontal="right" vertical="center" indent="1"/>
    </xf>
    <xf numFmtId="0" fontId="90" fillId="0" borderId="30" xfId="0" applyFont="1" applyBorder="1">
      <alignment vertical="center"/>
    </xf>
    <xf numFmtId="0" fontId="90" fillId="0" borderId="31" xfId="0" applyFont="1" applyBorder="1">
      <alignment vertical="center"/>
    </xf>
    <xf numFmtId="0" fontId="90" fillId="0" borderId="28" xfId="0" applyFont="1" applyBorder="1" applyAlignment="1">
      <alignment horizontal="right" vertical="center"/>
    </xf>
    <xf numFmtId="0" fontId="90" fillId="38" borderId="21" xfId="0" applyFont="1" applyFill="1" applyBorder="1" applyAlignment="1">
      <alignment horizontal="center" vertical="center"/>
    </xf>
    <xf numFmtId="0" fontId="90" fillId="0" borderId="21" xfId="0" applyFont="1" applyBorder="1">
      <alignment vertical="center"/>
    </xf>
    <xf numFmtId="0" fontId="90" fillId="0" borderId="0" xfId="0" applyFont="1" applyAlignment="1">
      <alignment horizontal="left" vertical="center" indent="3"/>
    </xf>
    <xf numFmtId="0" fontId="39" fillId="0" borderId="0" xfId="49" applyFont="1" applyAlignment="1">
      <alignment horizontal="center" vertical="center"/>
    </xf>
    <xf numFmtId="0" fontId="85" fillId="0" borderId="53" xfId="49" applyFont="1" applyBorder="1">
      <alignment vertical="center"/>
    </xf>
    <xf numFmtId="0" fontId="85" fillId="0" borderId="25" xfId="49" applyFont="1" applyBorder="1" applyAlignment="1">
      <alignment vertical="center" wrapText="1"/>
    </xf>
    <xf numFmtId="0" fontId="88" fillId="0" borderId="0" xfId="49" applyFont="1">
      <alignment vertical="center"/>
    </xf>
    <xf numFmtId="0" fontId="132" fillId="0" borderId="21" xfId="45" applyFont="1" applyBorder="1" applyAlignment="1">
      <alignment horizontal="center" vertical="center" shrinkToFit="1"/>
    </xf>
    <xf numFmtId="0" fontId="132" fillId="0" borderId="90" xfId="45" applyFont="1" applyBorder="1" applyAlignment="1">
      <alignment horizontal="center" vertical="center" shrinkToFit="1"/>
    </xf>
    <xf numFmtId="0" fontId="132" fillId="0" borderId="43" xfId="45" applyFont="1" applyBorder="1" applyAlignment="1">
      <alignment horizontal="center" vertical="center" shrinkToFit="1"/>
    </xf>
    <xf numFmtId="0" fontId="90" fillId="0" borderId="21" xfId="45" applyFont="1" applyBorder="1" applyAlignment="1">
      <alignment horizontal="center" vertical="center" shrinkToFit="1"/>
    </xf>
    <xf numFmtId="0" fontId="90" fillId="0" borderId="43" xfId="45" applyFont="1" applyBorder="1" applyAlignment="1">
      <alignment horizontal="center" vertical="center" shrinkToFit="1"/>
    </xf>
    <xf numFmtId="0" fontId="90" fillId="0" borderId="44" xfId="45" applyFont="1" applyBorder="1" applyAlignment="1">
      <alignment horizontal="center" vertical="center" shrinkToFit="1"/>
    </xf>
    <xf numFmtId="0" fontId="90" fillId="0" borderId="73" xfId="45" applyFont="1" applyBorder="1" applyAlignment="1">
      <alignment horizontal="center" vertical="center" shrinkToFit="1"/>
    </xf>
    <xf numFmtId="0" fontId="90" fillId="0" borderId="0" xfId="45" applyFont="1" applyAlignment="1">
      <alignment horizontal="center" vertical="center" shrinkToFit="1"/>
    </xf>
    <xf numFmtId="0" fontId="90" fillId="0" borderId="76" xfId="45" applyFont="1" applyBorder="1" applyAlignment="1">
      <alignment horizontal="center" vertical="center" wrapText="1"/>
    </xf>
    <xf numFmtId="0" fontId="90" fillId="0" borderId="90" xfId="45" applyFont="1" applyBorder="1" applyAlignment="1">
      <alignment horizontal="center" vertical="center" wrapText="1"/>
    </xf>
    <xf numFmtId="0" fontId="90" fillId="0" borderId="12" xfId="45" applyFont="1" applyBorder="1" applyAlignment="1">
      <alignment horizontal="center" vertical="center" wrapText="1" shrinkToFit="1"/>
    </xf>
    <xf numFmtId="0" fontId="90" fillId="0" borderId="69" xfId="45" applyFont="1" applyBorder="1" applyAlignment="1">
      <alignment horizontal="center" vertical="center" wrapText="1" shrinkToFit="1"/>
    </xf>
    <xf numFmtId="0" fontId="90" fillId="0" borderId="0" xfId="49" applyFont="1" applyAlignment="1">
      <alignment horizontal="center" vertical="center" shrinkToFit="1"/>
    </xf>
    <xf numFmtId="0" fontId="90" fillId="0" borderId="0" xfId="45" applyFont="1" applyAlignment="1">
      <alignment horizontal="center" vertical="center" wrapText="1" shrinkToFit="1"/>
    </xf>
    <xf numFmtId="0" fontId="90" fillId="0" borderId="0" xfId="45" applyFont="1" applyAlignment="1">
      <alignment horizontal="left" vertical="center" wrapText="1"/>
    </xf>
    <xf numFmtId="0" fontId="90" fillId="0" borderId="0" xfId="49" applyFont="1" applyAlignment="1">
      <alignment horizontal="left" vertical="center" wrapText="1"/>
    </xf>
    <xf numFmtId="0" fontId="66" fillId="0" borderId="0" xfId="45" applyFont="1" applyAlignment="1">
      <alignment horizontal="left" vertical="center" wrapText="1"/>
    </xf>
    <xf numFmtId="0" fontId="78" fillId="0" borderId="0" xfId="0" applyFont="1">
      <alignment vertical="center"/>
    </xf>
    <xf numFmtId="0" fontId="80" fillId="0" borderId="0" xfId="0" applyFont="1">
      <alignment vertical="center"/>
    </xf>
    <xf numFmtId="0" fontId="80" fillId="0" borderId="0" xfId="0" applyFont="1" applyAlignment="1">
      <alignment horizontal="right" vertical="center"/>
    </xf>
    <xf numFmtId="0" fontId="78" fillId="0" borderId="0" xfId="0" applyFont="1" applyAlignment="1">
      <alignment horizontal="center" vertical="center"/>
    </xf>
    <xf numFmtId="0" fontId="80" fillId="0" borderId="25" xfId="0" applyFont="1" applyBorder="1" applyAlignment="1">
      <alignment horizontal="left" vertical="center"/>
    </xf>
    <xf numFmtId="0" fontId="80" fillId="0" borderId="53" xfId="0" applyFont="1" applyBorder="1">
      <alignment vertical="center"/>
    </xf>
    <xf numFmtId="0" fontId="80" fillId="0" borderId="25" xfId="0" applyFont="1" applyBorder="1" applyAlignment="1">
      <alignment horizontal="center" vertical="center"/>
    </xf>
    <xf numFmtId="0" fontId="80" fillId="0" borderId="30" xfId="0" applyFont="1" applyBorder="1" applyAlignment="1">
      <alignment horizontal="center" vertical="center"/>
    </xf>
    <xf numFmtId="0" fontId="80" fillId="0" borderId="21" xfId="0" applyFont="1" applyBorder="1">
      <alignment vertical="center"/>
    </xf>
    <xf numFmtId="0" fontId="80" fillId="0" borderId="56" xfId="0" applyFont="1" applyBorder="1">
      <alignment vertical="center"/>
    </xf>
    <xf numFmtId="0" fontId="80" fillId="0" borderId="0" xfId="0" applyFont="1" applyAlignment="1">
      <alignment horizontal="left" vertical="center" indent="3"/>
    </xf>
    <xf numFmtId="0" fontId="90" fillId="0" borderId="0" xfId="0" applyFont="1" applyAlignment="1">
      <alignment horizontal="center" vertical="center"/>
    </xf>
    <xf numFmtId="0" fontId="90" fillId="0" borderId="0" xfId="0" applyFont="1" applyAlignment="1">
      <alignment horizontal="right" vertical="center" indent="1"/>
    </xf>
    <xf numFmtId="0" fontId="90" fillId="0" borderId="21" xfId="0" applyFont="1" applyBorder="1" applyAlignment="1">
      <alignment horizontal="right" vertical="center"/>
    </xf>
    <xf numFmtId="0" fontId="50" fillId="0" borderId="0" xfId="57" applyFont="1">
      <alignment vertical="center"/>
    </xf>
    <xf numFmtId="0" fontId="90" fillId="0" borderId="0" xfId="57" applyFont="1">
      <alignment vertical="center"/>
    </xf>
    <xf numFmtId="0" fontId="90" fillId="0" borderId="0" xfId="57" applyFont="1" applyAlignment="1">
      <alignment horizontal="right" vertical="center"/>
    </xf>
    <xf numFmtId="0" fontId="50" fillId="0" borderId="0" xfId="57" applyFont="1" applyAlignment="1">
      <alignment horizontal="center" vertical="center"/>
    </xf>
    <xf numFmtId="0" fontId="90" fillId="0" borderId="0" xfId="57" applyFont="1" applyAlignment="1">
      <alignment horizontal="center" vertical="center"/>
    </xf>
    <xf numFmtId="0" fontId="50" fillId="0" borderId="0" xfId="57" applyFont="1" applyAlignment="1">
      <alignment vertical="center" wrapText="1"/>
    </xf>
    <xf numFmtId="0" fontId="88" fillId="39" borderId="0" xfId="49" applyFont="1" applyFill="1">
      <alignment vertical="center"/>
    </xf>
    <xf numFmtId="0" fontId="88" fillId="39" borderId="0" xfId="49" applyFont="1" applyFill="1" applyAlignment="1">
      <alignment horizontal="right" vertical="center"/>
    </xf>
    <xf numFmtId="0" fontId="91" fillId="39" borderId="0" xfId="43" applyFont="1" applyFill="1" applyAlignment="1">
      <alignment horizontal="right" vertical="center"/>
    </xf>
    <xf numFmtId="0" fontId="149" fillId="39" borderId="0" xfId="49" applyFont="1" applyFill="1" applyAlignment="1">
      <alignment horizontal="center" vertical="center"/>
    </xf>
    <xf numFmtId="0" fontId="90" fillId="39" borderId="25" xfId="49" applyFont="1" applyFill="1" applyBorder="1" applyAlignment="1">
      <alignment horizontal="left" vertical="center"/>
    </xf>
    <xf numFmtId="0" fontId="88" fillId="39" borderId="53" xfId="49" applyFont="1" applyFill="1" applyBorder="1" applyAlignment="1">
      <alignment horizontal="left" vertical="center"/>
    </xf>
    <xf numFmtId="0" fontId="88" fillId="39" borderId="26" xfId="49" applyFont="1" applyFill="1" applyBorder="1" applyAlignment="1">
      <alignment horizontal="left" vertical="center" wrapText="1"/>
    </xf>
    <xf numFmtId="0" fontId="88" fillId="39" borderId="11" xfId="49" applyFont="1" applyFill="1" applyBorder="1" applyAlignment="1">
      <alignment horizontal="left" vertical="center"/>
    </xf>
    <xf numFmtId="0" fontId="88" fillId="39" borderId="27" xfId="49" applyFont="1" applyFill="1" applyBorder="1" applyAlignment="1">
      <alignment horizontal="left" vertical="center"/>
    </xf>
    <xf numFmtId="0" fontId="88" fillId="39" borderId="41" xfId="49" applyFont="1" applyFill="1" applyBorder="1" applyAlignment="1">
      <alignment horizontal="left" vertical="center" wrapText="1"/>
    </xf>
    <xf numFmtId="0" fontId="88" fillId="39" borderId="21" xfId="49" applyFont="1" applyFill="1" applyBorder="1" applyAlignment="1">
      <alignment horizontal="center" vertical="center"/>
    </xf>
    <xf numFmtId="0" fontId="88" fillId="39" borderId="41" xfId="49" applyFont="1" applyFill="1" applyBorder="1" applyAlignment="1">
      <alignment horizontal="left" vertical="center"/>
    </xf>
    <xf numFmtId="0" fontId="88" fillId="39" borderId="25" xfId="49" applyFont="1" applyFill="1" applyBorder="1" applyAlignment="1">
      <alignment horizontal="center" vertical="center"/>
    </xf>
    <xf numFmtId="0" fontId="88" fillId="39" borderId="10" xfId="49" applyFont="1" applyFill="1" applyBorder="1" applyAlignment="1">
      <alignment horizontal="right" vertical="center"/>
    </xf>
    <xf numFmtId="0" fontId="88" fillId="39" borderId="25" xfId="49" applyFont="1" applyFill="1" applyBorder="1" applyAlignment="1">
      <alignment horizontal="right" vertical="center"/>
    </xf>
    <xf numFmtId="0" fontId="88" fillId="39" borderId="96" xfId="49" applyFont="1" applyFill="1" applyBorder="1" applyAlignment="1">
      <alignment horizontal="right" vertical="center"/>
    </xf>
    <xf numFmtId="0" fontId="88" fillId="39" borderId="27" xfId="49" applyFont="1" applyFill="1" applyBorder="1" applyAlignment="1">
      <alignment horizontal="right" vertical="center"/>
    </xf>
    <xf numFmtId="0" fontId="71" fillId="31" borderId="0" xfId="49" applyFont="1" applyFill="1">
      <alignment vertical="center"/>
    </xf>
    <xf numFmtId="0" fontId="88" fillId="39" borderId="28" xfId="49" applyFont="1" applyFill="1" applyBorder="1" applyAlignment="1">
      <alignment horizontal="left" vertical="center" wrapText="1"/>
    </xf>
    <xf numFmtId="0" fontId="88" fillId="39" borderId="21" xfId="49" applyFont="1" applyFill="1" applyBorder="1" applyAlignment="1">
      <alignment horizontal="center" vertical="center" wrapText="1"/>
    </xf>
    <xf numFmtId="0" fontId="88" fillId="39" borderId="25" xfId="49" applyFont="1" applyFill="1" applyBorder="1" applyAlignment="1">
      <alignment horizontal="center" vertical="center" wrapText="1"/>
    </xf>
    <xf numFmtId="0" fontId="88" fillId="39" borderId="11" xfId="49" applyFont="1" applyFill="1" applyBorder="1" applyAlignment="1">
      <alignment horizontal="right" vertical="center"/>
    </xf>
    <xf numFmtId="0" fontId="88" fillId="39" borderId="242" xfId="49" applyFont="1" applyFill="1" applyBorder="1" applyAlignment="1">
      <alignment horizontal="right" vertical="center"/>
    </xf>
    <xf numFmtId="0" fontId="88" fillId="39" borderId="243" xfId="49" applyFont="1" applyFill="1" applyBorder="1" applyAlignment="1">
      <alignment horizontal="right" vertical="center"/>
    </xf>
    <xf numFmtId="0" fontId="88" fillId="39" borderId="29" xfId="49" applyFont="1" applyFill="1" applyBorder="1" applyAlignment="1">
      <alignment horizontal="left" vertical="center"/>
    </xf>
    <xf numFmtId="0" fontId="88" fillId="39" borderId="30" xfId="49" applyFont="1" applyFill="1" applyBorder="1" applyAlignment="1">
      <alignment horizontal="left" vertical="center" wrapText="1"/>
    </xf>
    <xf numFmtId="0" fontId="88" fillId="39" borderId="32" xfId="49" applyFont="1" applyFill="1" applyBorder="1" applyAlignment="1">
      <alignment horizontal="left" vertical="center"/>
    </xf>
    <xf numFmtId="0" fontId="88" fillId="39" borderId="31" xfId="49" applyFont="1" applyFill="1" applyBorder="1" applyAlignment="1">
      <alignment horizontal="left" vertical="center"/>
    </xf>
    <xf numFmtId="0" fontId="88" fillId="39" borderId="20" xfId="49" applyFont="1" applyFill="1" applyBorder="1">
      <alignment vertical="center"/>
    </xf>
    <xf numFmtId="0" fontId="88" fillId="39" borderId="27" xfId="49" applyFont="1" applyFill="1" applyBorder="1">
      <alignment vertical="center"/>
    </xf>
    <xf numFmtId="0" fontId="88" fillId="39" borderId="28" xfId="49" applyFont="1" applyFill="1" applyBorder="1" applyAlignment="1">
      <alignment horizontal="left" vertical="center"/>
    </xf>
    <xf numFmtId="0" fontId="88" fillId="39" borderId="29" xfId="49" applyFont="1" applyFill="1" applyBorder="1">
      <alignment vertical="center"/>
    </xf>
    <xf numFmtId="0" fontId="88" fillId="39" borderId="30" xfId="49" applyFont="1" applyFill="1" applyBorder="1">
      <alignment vertical="center"/>
    </xf>
    <xf numFmtId="0" fontId="88" fillId="39" borderId="32" xfId="49" applyFont="1" applyFill="1" applyBorder="1">
      <alignment vertical="center"/>
    </xf>
    <xf numFmtId="0" fontId="88" fillId="39" borderId="31" xfId="49" applyFont="1" applyFill="1" applyBorder="1">
      <alignment vertical="center"/>
    </xf>
    <xf numFmtId="0" fontId="151" fillId="39" borderId="0" xfId="49" applyFont="1" applyFill="1">
      <alignment vertical="center"/>
    </xf>
    <xf numFmtId="0" fontId="92" fillId="39" borderId="0" xfId="49" applyFont="1" applyFill="1">
      <alignment vertical="center"/>
    </xf>
    <xf numFmtId="0" fontId="5" fillId="0" borderId="0" xfId="49" applyFont="1">
      <alignment vertical="center"/>
    </xf>
    <xf numFmtId="0" fontId="80" fillId="0" borderId="53" xfId="49" applyFont="1" applyBorder="1" applyAlignment="1">
      <alignment horizontal="left" vertical="center"/>
    </xf>
    <xf numFmtId="0" fontId="80" fillId="0" borderId="32" xfId="49" applyFont="1" applyBorder="1" applyAlignment="1">
      <alignment horizontal="left" vertical="center" indent="1"/>
    </xf>
    <xf numFmtId="0" fontId="83" fillId="0" borderId="32" xfId="49" applyFont="1" applyBorder="1">
      <alignment vertical="center"/>
    </xf>
    <xf numFmtId="0" fontId="80" fillId="0" borderId="28" xfId="49" applyFont="1" applyBorder="1">
      <alignment vertical="center"/>
    </xf>
    <xf numFmtId="0" fontId="80" fillId="0" borderId="29" xfId="49" applyFont="1" applyBorder="1" applyAlignment="1">
      <alignment vertical="center" wrapText="1"/>
    </xf>
    <xf numFmtId="0" fontId="80" fillId="0" borderId="30" xfId="49" applyFont="1" applyBorder="1">
      <alignment vertical="center"/>
    </xf>
    <xf numFmtId="0" fontId="58" fillId="37" borderId="244" xfId="45" applyFont="1" applyFill="1" applyBorder="1" applyAlignment="1">
      <alignment horizontal="center" vertical="center" shrinkToFit="1"/>
    </xf>
    <xf numFmtId="0" fontId="58" fillId="37" borderId="245" xfId="45" applyFont="1" applyFill="1" applyBorder="1" applyAlignment="1">
      <alignment horizontal="center" vertical="center" shrinkToFit="1"/>
    </xf>
    <xf numFmtId="0" fontId="58" fillId="37" borderId="90" xfId="45" applyFont="1" applyFill="1" applyBorder="1" applyAlignment="1">
      <alignment horizontal="center" vertical="center" shrinkToFit="1"/>
    </xf>
    <xf numFmtId="0" fontId="58" fillId="37" borderId="252" xfId="45" applyFont="1" applyFill="1" applyBorder="1" applyAlignment="1">
      <alignment horizontal="center" vertical="center" shrinkToFit="1"/>
    </xf>
    <xf numFmtId="0" fontId="50" fillId="37" borderId="244" xfId="45" applyFont="1" applyFill="1" applyBorder="1" applyAlignment="1">
      <alignment horizontal="center" vertical="center" shrinkToFit="1"/>
    </xf>
    <xf numFmtId="0" fontId="50" fillId="37" borderId="252" xfId="45" applyFont="1" applyFill="1" applyBorder="1" applyAlignment="1">
      <alignment horizontal="center" vertical="center" shrinkToFit="1"/>
    </xf>
    <xf numFmtId="0" fontId="50" fillId="37" borderId="44" xfId="45" applyFont="1" applyFill="1" applyBorder="1" applyAlignment="1">
      <alignment horizontal="center" vertical="center" shrinkToFit="1"/>
    </xf>
    <xf numFmtId="0" fontId="50" fillId="37" borderId="73" xfId="45" applyFont="1" applyFill="1" applyBorder="1" applyAlignment="1">
      <alignment horizontal="center" vertical="center" shrinkToFit="1"/>
    </xf>
    <xf numFmtId="0" fontId="50" fillId="0" borderId="0" xfId="45" applyFont="1" applyAlignment="1">
      <alignment horizontal="center" vertical="center" shrinkToFit="1"/>
    </xf>
    <xf numFmtId="0" fontId="50" fillId="37" borderId="44" xfId="45" applyFont="1" applyFill="1" applyBorder="1" applyAlignment="1">
      <alignment horizontal="center" vertical="center" wrapText="1" shrinkToFit="1"/>
    </xf>
    <xf numFmtId="0" fontId="50" fillId="0" borderId="0" xfId="41" applyFont="1" applyAlignment="1">
      <alignment horizontal="center" vertical="center" shrinkToFit="1"/>
    </xf>
    <xf numFmtId="0" fontId="50" fillId="0" borderId="0" xfId="45" applyFont="1" applyAlignment="1">
      <alignment horizontal="center" vertical="center" wrapText="1" shrinkToFit="1"/>
    </xf>
    <xf numFmtId="0" fontId="51" fillId="0" borderId="0" xfId="45" applyFont="1" applyAlignment="1">
      <alignment horizontal="left" vertical="center" wrapText="1"/>
    </xf>
    <xf numFmtId="0" fontId="50" fillId="0" borderId="0" xfId="41" applyFont="1" applyAlignment="1">
      <alignment horizontal="left" vertical="center" wrapText="1"/>
    </xf>
    <xf numFmtId="0" fontId="71" fillId="0" borderId="0" xfId="49" applyFont="1" applyAlignment="1">
      <alignment horizontal="right" vertical="center"/>
    </xf>
    <xf numFmtId="0" fontId="90" fillId="0" borderId="245" xfId="49" applyFont="1" applyBorder="1" applyAlignment="1">
      <alignment horizontal="left" vertical="center"/>
    </xf>
    <xf numFmtId="0" fontId="88" fillId="0" borderId="248" xfId="49" applyFont="1" applyBorder="1" applyAlignment="1">
      <alignment horizontal="left" vertical="center"/>
    </xf>
    <xf numFmtId="0" fontId="88" fillId="0" borderId="249" xfId="49" applyFont="1" applyBorder="1" applyAlignment="1">
      <alignment horizontal="left" vertical="center" wrapText="1"/>
    </xf>
    <xf numFmtId="0" fontId="88" fillId="0" borderId="246" xfId="49" applyFont="1" applyBorder="1" applyAlignment="1">
      <alignment horizontal="left" vertical="center"/>
    </xf>
    <xf numFmtId="0" fontId="88" fillId="0" borderId="251" xfId="49" applyFont="1" applyBorder="1" applyAlignment="1">
      <alignment horizontal="left" vertical="center"/>
    </xf>
    <xf numFmtId="0" fontId="88" fillId="0" borderId="41" xfId="49" applyFont="1" applyBorder="1" applyAlignment="1">
      <alignment horizontal="left" vertical="center" wrapText="1"/>
    </xf>
    <xf numFmtId="0" fontId="90" fillId="0" borderId="244" xfId="49" applyFont="1" applyBorder="1" applyAlignment="1">
      <alignment horizontal="center" vertical="center"/>
    </xf>
    <xf numFmtId="0" fontId="88" fillId="0" borderId="244" xfId="49" applyFont="1" applyBorder="1" applyAlignment="1">
      <alignment horizontal="center" vertical="center"/>
    </xf>
    <xf numFmtId="0" fontId="88" fillId="0" borderId="41" xfId="49" applyFont="1" applyBorder="1" applyAlignment="1">
      <alignment horizontal="left" vertical="center"/>
    </xf>
    <xf numFmtId="0" fontId="88" fillId="0" borderId="244" xfId="49" applyFont="1" applyBorder="1" applyAlignment="1">
      <alignment horizontal="left" vertical="center"/>
    </xf>
    <xf numFmtId="0" fontId="88" fillId="0" borderId="254" xfId="49" applyFont="1" applyBorder="1" applyAlignment="1">
      <alignment horizontal="left" vertical="center" wrapText="1"/>
    </xf>
    <xf numFmtId="0" fontId="88" fillId="0" borderId="255" xfId="49" applyFont="1" applyBorder="1" applyAlignment="1">
      <alignment horizontal="left" vertical="center"/>
    </xf>
    <xf numFmtId="0" fontId="71" fillId="0" borderId="0" xfId="49" applyFont="1" applyAlignment="1">
      <alignment horizontal="left" vertical="center" wrapText="1"/>
    </xf>
    <xf numFmtId="0" fontId="71" fillId="0" borderId="0" xfId="49" applyFont="1" applyAlignment="1">
      <alignment horizontal="left" vertical="center"/>
    </xf>
    <xf numFmtId="0" fontId="92" fillId="0" borderId="0" xfId="49" applyFont="1">
      <alignment vertical="center"/>
    </xf>
    <xf numFmtId="0" fontId="11" fillId="0" borderId="0" xfId="43" applyFont="1">
      <alignment vertical="center"/>
    </xf>
    <xf numFmtId="0" fontId="79" fillId="0" borderId="0" xfId="43" applyFont="1">
      <alignment vertical="center"/>
    </xf>
    <xf numFmtId="0" fontId="80" fillId="0" borderId="244" xfId="43" applyFont="1" applyBorder="1" applyAlignment="1">
      <alignment horizontal="center" vertical="center"/>
    </xf>
    <xf numFmtId="0" fontId="80" fillId="0" borderId="246" xfId="43" applyFont="1" applyBorder="1">
      <alignment vertical="center"/>
    </xf>
    <xf numFmtId="0" fontId="80" fillId="0" borderId="87" xfId="43" applyFont="1" applyBorder="1">
      <alignment vertical="center"/>
    </xf>
    <xf numFmtId="0" fontId="80" fillId="0" borderId="84" xfId="43" applyFont="1" applyBorder="1">
      <alignment vertical="center"/>
    </xf>
    <xf numFmtId="0" fontId="11" fillId="0" borderId="0" xfId="45" applyFont="1" applyAlignment="1">
      <alignment horizontal="center" vertical="center" wrapText="1"/>
    </xf>
    <xf numFmtId="0" fontId="8" fillId="0" borderId="0" xfId="45" applyFont="1" applyAlignment="1">
      <alignment horizontal="center" vertical="center" wrapText="1"/>
    </xf>
    <xf numFmtId="0" fontId="8" fillId="0" borderId="34" xfId="45" applyFont="1" applyBorder="1" applyAlignment="1">
      <alignment horizontal="center" vertical="center" wrapText="1"/>
    </xf>
    <xf numFmtId="0" fontId="5" fillId="0" borderId="0" xfId="45" applyFont="1" applyAlignment="1">
      <alignment horizontal="center" vertical="center" wrapText="1"/>
    </xf>
    <xf numFmtId="0" fontId="4" fillId="0" borderId="42" xfId="45" applyFont="1" applyBorder="1" applyAlignment="1">
      <alignment horizontal="center" vertical="center"/>
    </xf>
    <xf numFmtId="0" fontId="4" fillId="0" borderId="0" xfId="45" applyFont="1" applyAlignment="1">
      <alignment horizontal="center" vertical="center"/>
    </xf>
    <xf numFmtId="0" fontId="41" fillId="0" borderId="0" xfId="45" applyFont="1" applyAlignment="1">
      <alignment horizontal="center" vertical="center"/>
    </xf>
    <xf numFmtId="1" fontId="4" fillId="0" borderId="0" xfId="45" applyNumberFormat="1" applyFont="1" applyAlignment="1">
      <alignment horizontal="center" vertical="center"/>
    </xf>
    <xf numFmtId="0" fontId="4" fillId="0" borderId="14" xfId="45" applyFont="1" applyBorder="1" applyAlignment="1">
      <alignment horizontal="center" vertical="center"/>
    </xf>
    <xf numFmtId="0" fontId="4" fillId="0" borderId="29" xfId="45" applyFont="1" applyBorder="1" applyAlignment="1">
      <alignment horizontal="center" vertical="center"/>
    </xf>
    <xf numFmtId="0" fontId="4" fillId="0" borderId="0" xfId="45" applyFont="1" applyAlignment="1">
      <alignment horizontal="center" vertical="center" wrapText="1"/>
    </xf>
    <xf numFmtId="0" fontId="4" fillId="0" borderId="22" xfId="45" applyFont="1" applyBorder="1" applyAlignment="1">
      <alignment horizontal="center" vertical="center"/>
    </xf>
    <xf numFmtId="0" fontId="4" fillId="0" borderId="36" xfId="45" applyFont="1" applyBorder="1" applyAlignment="1">
      <alignment horizontal="center" vertical="center"/>
    </xf>
    <xf numFmtId="0" fontId="4" fillId="0" borderId="28" xfId="45" applyFont="1" applyBorder="1" applyAlignment="1">
      <alignment horizontal="center" vertical="center"/>
    </xf>
    <xf numFmtId="0" fontId="10" fillId="0" borderId="0" xfId="45" applyFont="1" applyAlignment="1">
      <alignment horizontal="center" vertical="center"/>
    </xf>
    <xf numFmtId="0" fontId="4" fillId="0" borderId="253" xfId="45" applyFont="1" applyBorder="1" applyAlignment="1">
      <alignment vertical="center" shrinkToFit="1"/>
    </xf>
    <xf numFmtId="0" fontId="136" fillId="0" borderId="250" xfId="52" applyFont="1" applyBorder="1" applyAlignment="1">
      <alignment horizontal="right" vertical="center"/>
    </xf>
    <xf numFmtId="0" fontId="5" fillId="0" borderId="249" xfId="45" applyFont="1" applyBorder="1">
      <alignment vertical="center"/>
    </xf>
    <xf numFmtId="0" fontId="5" fillId="0" borderId="250" xfId="45" applyFont="1" applyBorder="1" applyAlignment="1">
      <alignment vertical="center" wrapText="1"/>
    </xf>
    <xf numFmtId="0" fontId="5" fillId="0" borderId="254" xfId="45" applyFont="1" applyBorder="1">
      <alignment vertical="center"/>
    </xf>
    <xf numFmtId="191" fontId="5" fillId="0" borderId="256" xfId="45" applyNumberFormat="1" applyFont="1" applyBorder="1">
      <alignment vertical="center"/>
    </xf>
    <xf numFmtId="0" fontId="4" fillId="35" borderId="249" xfId="45" applyFont="1" applyFill="1" applyBorder="1" applyAlignment="1">
      <alignment vertical="center" shrinkToFit="1"/>
    </xf>
    <xf numFmtId="191" fontId="4" fillId="35" borderId="251" xfId="45" applyNumberFormat="1" applyFont="1" applyFill="1" applyBorder="1">
      <alignment vertical="center"/>
    </xf>
    <xf numFmtId="191" fontId="4" fillId="36" borderId="249" xfId="45" applyNumberFormat="1" applyFont="1" applyFill="1" applyBorder="1">
      <alignment vertical="center"/>
    </xf>
    <xf numFmtId="0" fontId="8" fillId="36" borderId="251" xfId="45" applyFont="1" applyFill="1" applyBorder="1" applyAlignment="1">
      <alignment horizontal="center" vertical="center" wrapText="1"/>
    </xf>
    <xf numFmtId="0" fontId="4" fillId="0" borderId="254" xfId="45" applyFont="1" applyBorder="1" applyAlignment="1">
      <alignment vertical="center" shrinkToFit="1"/>
    </xf>
    <xf numFmtId="189" fontId="11" fillId="0" borderId="256" xfId="45" applyNumberFormat="1" applyFont="1" applyBorder="1" applyAlignment="1">
      <alignment horizontal="center" vertical="center"/>
    </xf>
    <xf numFmtId="190" fontId="4" fillId="0" borderId="256" xfId="45" applyNumberFormat="1" applyFont="1" applyBorder="1" applyAlignment="1">
      <alignment horizontal="center" vertical="center"/>
    </xf>
    <xf numFmtId="0" fontId="4" fillId="0" borderId="256" xfId="45" applyFont="1" applyBorder="1" applyAlignment="1">
      <alignment horizontal="center" vertical="center"/>
    </xf>
    <xf numFmtId="0" fontId="4" fillId="0" borderId="255" xfId="45" applyFont="1" applyBorder="1" applyAlignment="1">
      <alignment horizontal="center" vertical="center"/>
    </xf>
    <xf numFmtId="0" fontId="4" fillId="0" borderId="254" xfId="45" applyFont="1" applyBorder="1" applyAlignment="1">
      <alignment horizontal="center" vertical="center"/>
    </xf>
    <xf numFmtId="190" fontId="4" fillId="0" borderId="256" xfId="45" applyNumberFormat="1" applyFont="1" applyBorder="1">
      <alignment vertical="center"/>
    </xf>
    <xf numFmtId="189" fontId="11" fillId="0" borderId="256" xfId="45" applyNumberFormat="1" applyFont="1" applyBorder="1">
      <alignment vertical="center"/>
    </xf>
    <xf numFmtId="191" fontId="4" fillId="0" borderId="255" xfId="45" applyNumberFormat="1" applyFont="1" applyBorder="1">
      <alignment vertical="center"/>
    </xf>
    <xf numFmtId="0" fontId="4" fillId="0" borderId="260" xfId="45" applyFont="1" applyBorder="1" applyAlignment="1">
      <alignment horizontal="center" vertical="center" shrinkToFit="1"/>
    </xf>
    <xf numFmtId="0" fontId="4" fillId="0" borderId="248" xfId="45" applyFont="1" applyBorder="1" applyAlignment="1">
      <alignment vertical="center" shrinkToFit="1"/>
    </xf>
    <xf numFmtId="0" fontId="4" fillId="0" borderId="261" xfId="45" applyFont="1" applyBorder="1" applyAlignment="1">
      <alignment vertical="center" shrinkToFit="1"/>
    </xf>
    <xf numFmtId="0" fontId="17" fillId="32" borderId="260" xfId="45" applyFont="1" applyFill="1" applyBorder="1">
      <alignment vertical="center"/>
    </xf>
    <xf numFmtId="0" fontId="17" fillId="32" borderId="248" xfId="45" applyFont="1" applyFill="1" applyBorder="1">
      <alignment vertical="center"/>
    </xf>
    <xf numFmtId="0" fontId="17" fillId="32" borderId="261" xfId="45" applyFont="1" applyFill="1" applyBorder="1">
      <alignment vertical="center"/>
    </xf>
    <xf numFmtId="0" fontId="17" fillId="32" borderId="259" xfId="45" applyFont="1" applyFill="1" applyBorder="1">
      <alignment vertical="center"/>
    </xf>
    <xf numFmtId="0" fontId="17" fillId="32" borderId="247" xfId="45" applyFont="1" applyFill="1" applyBorder="1">
      <alignment vertical="center"/>
    </xf>
    <xf numFmtId="0" fontId="17" fillId="32" borderId="253" xfId="45" applyFont="1" applyFill="1" applyBorder="1">
      <alignment vertical="center"/>
    </xf>
    <xf numFmtId="0" fontId="17" fillId="32" borderId="255" xfId="45" applyFont="1" applyFill="1" applyBorder="1">
      <alignment vertical="center"/>
    </xf>
    <xf numFmtId="49" fontId="7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48" fillId="0" borderId="0" xfId="0" applyFont="1" applyAlignment="1">
      <alignment horizontal="left" vertical="center" wrapText="1"/>
    </xf>
    <xf numFmtId="0" fontId="98" fillId="37" borderId="0" xfId="45" applyFont="1" applyFill="1" applyAlignment="1">
      <alignment horizontal="center" vertical="center"/>
    </xf>
    <xf numFmtId="0" fontId="99" fillId="0" borderId="0" xfId="45" applyFont="1" applyAlignment="1">
      <alignment horizontal="center" vertical="center"/>
    </xf>
    <xf numFmtId="0" fontId="98" fillId="0" borderId="126" xfId="43" applyFont="1" applyBorder="1" applyAlignment="1">
      <alignment horizontal="center" vertical="center"/>
    </xf>
    <xf numFmtId="0" fontId="98" fillId="0" borderId="127" xfId="43" applyFont="1" applyBorder="1" applyAlignment="1" applyProtection="1">
      <alignment horizontal="center" vertical="center"/>
      <protection locked="0"/>
    </xf>
    <xf numFmtId="0" fontId="102" fillId="37" borderId="127" xfId="43" applyFont="1" applyFill="1" applyBorder="1" applyAlignment="1" applyProtection="1">
      <alignment horizontal="left" vertical="center" wrapText="1"/>
      <protection locked="0"/>
    </xf>
    <xf numFmtId="0" fontId="98" fillId="0" borderId="127" xfId="43" applyFont="1" applyBorder="1" applyAlignment="1">
      <alignment horizontal="center" vertical="center" shrinkToFit="1"/>
    </xf>
    <xf numFmtId="0" fontId="101" fillId="0" borderId="127" xfId="43" applyFont="1" applyBorder="1" applyAlignment="1" applyProtection="1">
      <alignment horizontal="center" vertical="center"/>
      <protection locked="0"/>
    </xf>
    <xf numFmtId="0" fontId="101" fillId="0" borderId="126" xfId="43" applyFont="1" applyBorder="1" applyAlignment="1">
      <alignment horizontal="center" vertical="center" wrapText="1"/>
    </xf>
    <xf numFmtId="0" fontId="98" fillId="0" borderId="127" xfId="45" applyFont="1" applyBorder="1" applyAlignment="1">
      <alignment horizontal="left" vertical="center" indent="1"/>
    </xf>
    <xf numFmtId="0" fontId="98" fillId="0" borderId="132" xfId="45" applyFont="1" applyBorder="1" applyAlignment="1">
      <alignment horizontal="center" vertical="center"/>
    </xf>
    <xf numFmtId="177" fontId="98" fillId="37" borderId="126" xfId="45" applyNumberFormat="1" applyFont="1" applyFill="1" applyBorder="1" applyAlignment="1" applyProtection="1">
      <alignment horizontal="right" vertical="center"/>
      <protection locked="0"/>
    </xf>
    <xf numFmtId="182" fontId="98" fillId="0" borderId="135" xfId="45" applyNumberFormat="1" applyFont="1" applyBorder="1" applyAlignment="1">
      <alignment horizontal="center" vertical="center"/>
    </xf>
    <xf numFmtId="0" fontId="98" fillId="0" borderId="137" xfId="45" applyFont="1" applyBorder="1" applyAlignment="1">
      <alignment horizontal="left" vertical="center" indent="1"/>
    </xf>
    <xf numFmtId="177" fontId="98" fillId="0" borderId="138" xfId="45" applyNumberFormat="1" applyFont="1" applyBorder="1" applyAlignment="1">
      <alignment horizontal="right" vertical="center"/>
    </xf>
    <xf numFmtId="178" fontId="98" fillId="0" borderId="140" xfId="45" applyNumberFormat="1" applyFont="1" applyBorder="1" applyAlignment="1">
      <alignment horizontal="center" vertical="center"/>
    </xf>
    <xf numFmtId="0" fontId="98" fillId="0" borderId="143" xfId="45" applyFont="1" applyBorder="1" applyAlignment="1">
      <alignment horizontal="center" vertical="center"/>
    </xf>
    <xf numFmtId="177" fontId="98" fillId="0" borderId="144" xfId="45" applyNumberFormat="1" applyFont="1" applyBorder="1" applyAlignment="1">
      <alignment horizontal="right" vertical="center"/>
    </xf>
    <xf numFmtId="178" fontId="98" fillId="0" borderId="146" xfId="45" applyNumberFormat="1" applyFont="1" applyBorder="1" applyAlignment="1">
      <alignment horizontal="center" vertical="center"/>
    </xf>
    <xf numFmtId="0" fontId="98" fillId="0" borderId="127" xfId="45" applyFont="1" applyBorder="1" applyAlignment="1">
      <alignment horizontal="center" vertical="center"/>
    </xf>
    <xf numFmtId="0" fontId="98" fillId="37" borderId="127" xfId="45" applyFont="1" applyFill="1" applyBorder="1" applyAlignment="1" applyProtection="1">
      <alignment horizontal="center" vertical="center"/>
      <protection locked="0"/>
    </xf>
    <xf numFmtId="0" fontId="98" fillId="0" borderId="127" xfId="45" applyFont="1" applyBorder="1" applyAlignment="1">
      <alignment horizontal="center" vertical="center" shrinkToFit="1"/>
    </xf>
    <xf numFmtId="0" fontId="98" fillId="37" borderId="126" xfId="45" applyFont="1" applyFill="1" applyBorder="1" applyAlignment="1" applyProtection="1">
      <alignment horizontal="center" vertical="center"/>
      <protection locked="0"/>
    </xf>
    <xf numFmtId="0" fontId="98" fillId="0" borderId="149" xfId="45" applyFont="1" applyBorder="1" applyAlignment="1">
      <alignment horizontal="center" vertical="center"/>
    </xf>
    <xf numFmtId="38" fontId="98" fillId="0" borderId="127" xfId="50" applyFont="1" applyFill="1" applyBorder="1" applyAlignment="1" applyProtection="1">
      <alignment horizontal="center" vertical="center"/>
    </xf>
    <xf numFmtId="0" fontId="98" fillId="0" borderId="137" xfId="45" applyFont="1" applyBorder="1" applyAlignment="1">
      <alignment horizontal="center" vertical="center"/>
    </xf>
    <xf numFmtId="177" fontId="98" fillId="37" borderId="144" xfId="45" applyNumberFormat="1" applyFont="1" applyFill="1" applyBorder="1" applyAlignment="1" applyProtection="1">
      <alignment horizontal="right" vertical="center"/>
      <protection locked="0"/>
    </xf>
    <xf numFmtId="0" fontId="98" fillId="0" borderId="172" xfId="45" applyFont="1" applyBorder="1" applyAlignment="1">
      <alignment horizontal="center" vertical="center"/>
    </xf>
    <xf numFmtId="0" fontId="101" fillId="0" borderId="0" xfId="45" applyFont="1" applyAlignment="1">
      <alignment horizontal="left" vertical="center" wrapText="1"/>
    </xf>
    <xf numFmtId="0" fontId="101" fillId="0" borderId="127" xfId="43" applyFont="1" applyBorder="1" applyAlignment="1">
      <alignment horizontal="center" vertical="center"/>
    </xf>
    <xf numFmtId="0" fontId="101" fillId="0" borderId="127" xfId="43" applyFont="1" applyBorder="1" applyAlignment="1">
      <alignment horizontal="left" vertical="center" wrapText="1"/>
    </xf>
    <xf numFmtId="0" fontId="101" fillId="0" borderId="0" xfId="45" applyFont="1" applyAlignment="1">
      <alignment horizontal="left" vertical="top" wrapText="1"/>
    </xf>
    <xf numFmtId="177" fontId="98" fillId="0" borderId="126" xfId="45" applyNumberFormat="1" applyFont="1" applyBorder="1" applyAlignment="1" applyProtection="1">
      <alignment horizontal="right" vertical="center"/>
      <protection locked="0"/>
    </xf>
    <xf numFmtId="0" fontId="41" fillId="0" borderId="0" xfId="45" applyFont="1" applyAlignment="1">
      <alignment horizontal="center" vertical="center" wrapText="1"/>
    </xf>
    <xf numFmtId="49" fontId="8" fillId="0" borderId="79" xfId="0" applyNumberFormat="1" applyFont="1" applyBorder="1" applyAlignment="1">
      <alignment horizontal="distributed" vertical="center"/>
    </xf>
    <xf numFmtId="49" fontId="8" fillId="0" borderId="42" xfId="0" applyNumberFormat="1" applyFont="1" applyBorder="1" applyAlignment="1">
      <alignment horizontal="distributed" vertical="center"/>
    </xf>
    <xf numFmtId="49" fontId="8" fillId="0" borderId="63" xfId="0" applyNumberFormat="1" applyFont="1" applyBorder="1" applyAlignment="1">
      <alignment horizontal="distributed" vertical="center"/>
    </xf>
    <xf numFmtId="49" fontId="4" fillId="0" borderId="42" xfId="0" applyNumberFormat="1" applyFont="1" applyBorder="1" applyAlignment="1">
      <alignment horizontal="center" vertical="center"/>
    </xf>
    <xf numFmtId="49" fontId="4" fillId="0" borderId="89" xfId="0" applyNumberFormat="1" applyFont="1" applyBorder="1" applyAlignment="1">
      <alignment horizontal="center" vertical="center"/>
    </xf>
    <xf numFmtId="49" fontId="4" fillId="0" borderId="88" xfId="0" applyNumberFormat="1" applyFont="1" applyBorder="1" applyAlignment="1">
      <alignment horizontal="center" vertical="center"/>
    </xf>
    <xf numFmtId="49" fontId="17" fillId="0" borderId="88" xfId="0" applyNumberFormat="1" applyFont="1" applyBorder="1" applyAlignment="1">
      <alignment horizontal="center" vertical="center"/>
    </xf>
    <xf numFmtId="49" fontId="17" fillId="0" borderId="89" xfId="0" applyNumberFormat="1" applyFont="1" applyBorder="1" applyAlignment="1">
      <alignment horizontal="center" vertical="center"/>
    </xf>
    <xf numFmtId="0" fontId="11" fillId="0" borderId="38" xfId="45" applyFont="1" applyBorder="1" applyAlignment="1">
      <alignment horizontal="center" vertical="center" wrapText="1"/>
    </xf>
    <xf numFmtId="0" fontId="11" fillId="0" borderId="14" xfId="45" applyFont="1" applyBorder="1" applyAlignment="1">
      <alignment horizontal="center" vertical="center" wrapText="1"/>
    </xf>
    <xf numFmtId="0" fontId="11" fillId="0" borderId="70" xfId="45" applyFont="1" applyBorder="1" applyAlignment="1">
      <alignment horizontal="center" vertical="center" wrapText="1"/>
    </xf>
    <xf numFmtId="0" fontId="37" fillId="0" borderId="14" xfId="45" applyFont="1" applyBorder="1" applyAlignment="1">
      <alignment horizontal="center" vertical="center" wrapText="1"/>
    </xf>
    <xf numFmtId="0" fontId="37" fillId="0" borderId="70" xfId="45" applyFont="1" applyBorder="1" applyAlignment="1">
      <alignment horizontal="center" vertical="center" wrapText="1"/>
    </xf>
    <xf numFmtId="0" fontId="37" fillId="0" borderId="71" xfId="45" applyFont="1" applyBorder="1" applyAlignment="1">
      <alignment horizontal="center" vertical="center" wrapText="1"/>
    </xf>
    <xf numFmtId="0" fontId="37" fillId="0" borderId="28" xfId="45" applyFont="1" applyBorder="1" applyAlignment="1">
      <alignment horizontal="center" vertical="center" wrapText="1"/>
    </xf>
    <xf numFmtId="0" fontId="37" fillId="0" borderId="0" xfId="45" applyFont="1" applyAlignment="1">
      <alignment horizontal="center" vertical="center" wrapText="1"/>
    </xf>
    <xf numFmtId="0" fontId="37" fillId="0" borderId="29" xfId="45" applyFont="1" applyBorder="1" applyAlignment="1">
      <alignment horizontal="center" vertical="center" wrapText="1"/>
    </xf>
    <xf numFmtId="49" fontId="11" fillId="0" borderId="71" xfId="0" applyNumberFormat="1" applyFont="1" applyBorder="1" applyAlignment="1">
      <alignment horizontal="center" vertical="center" wrapText="1"/>
    </xf>
    <xf numFmtId="49" fontId="11" fillId="0" borderId="14" xfId="0" applyNumberFormat="1" applyFont="1" applyBorder="1" applyAlignment="1">
      <alignment horizontal="center" vertical="center"/>
    </xf>
    <xf numFmtId="49" fontId="11" fillId="0" borderId="70" xfId="0" applyNumberFormat="1" applyFont="1" applyBorder="1" applyAlignment="1">
      <alignment horizontal="center" vertical="center"/>
    </xf>
    <xf numFmtId="49" fontId="11" fillId="0" borderId="28" xfId="0" applyNumberFormat="1" applyFont="1" applyBorder="1" applyAlignment="1">
      <alignment horizontal="center" vertical="center"/>
    </xf>
    <xf numFmtId="49" fontId="11" fillId="0" borderId="0" xfId="0" applyNumberFormat="1" applyFont="1" applyAlignment="1">
      <alignment horizontal="center" vertical="center"/>
    </xf>
    <xf numFmtId="49" fontId="11" fillId="0" borderId="29" xfId="0" applyNumberFormat="1" applyFont="1" applyBorder="1" applyAlignment="1">
      <alignment horizontal="center" vertical="center"/>
    </xf>
    <xf numFmtId="0" fontId="11" fillId="0" borderId="71" xfId="45" applyFont="1" applyBorder="1" applyAlignment="1">
      <alignment horizontal="center" vertical="center" wrapText="1"/>
    </xf>
    <xf numFmtId="0" fontId="11" fillId="0" borderId="28" xfId="45" applyFont="1" applyBorder="1" applyAlignment="1">
      <alignment horizontal="center" vertical="center" wrapText="1"/>
    </xf>
    <xf numFmtId="0" fontId="11" fillId="0" borderId="0" xfId="45" applyFont="1" applyAlignment="1">
      <alignment horizontal="center" vertical="center" wrapText="1"/>
    </xf>
    <xf numFmtId="0" fontId="11" fillId="0" borderId="29" xfId="45" applyFont="1" applyBorder="1" applyAlignment="1">
      <alignment horizontal="center" vertical="center" wrapText="1"/>
    </xf>
    <xf numFmtId="0" fontId="8" fillId="0" borderId="71" xfId="45" applyFont="1" applyBorder="1" applyAlignment="1">
      <alignment horizontal="center" vertical="center" wrapText="1"/>
    </xf>
    <xf numFmtId="0" fontId="8" fillId="0" borderId="14" xfId="45" applyFont="1" applyBorder="1" applyAlignment="1">
      <alignment horizontal="center" vertical="center" wrapText="1"/>
    </xf>
    <xf numFmtId="0" fontId="8" fillId="0" borderId="15" xfId="45" applyFont="1" applyBorder="1" applyAlignment="1">
      <alignment horizontal="center" vertical="center" wrapText="1"/>
    </xf>
    <xf numFmtId="0" fontId="8" fillId="0" borderId="28" xfId="45" applyFont="1" applyBorder="1" applyAlignment="1">
      <alignment horizontal="center" vertical="center" wrapText="1"/>
    </xf>
    <xf numFmtId="0" fontId="8" fillId="0" borderId="0" xfId="45" applyFont="1" applyAlignment="1">
      <alignment horizontal="center" vertical="center" wrapText="1"/>
    </xf>
    <xf numFmtId="0" fontId="8" fillId="0" borderId="34" xfId="45" applyFont="1" applyBorder="1" applyAlignment="1">
      <alignment horizontal="center" vertical="center" wrapText="1"/>
    </xf>
    <xf numFmtId="0" fontId="8" fillId="0" borderId="16" xfId="45" applyFont="1" applyBorder="1" applyAlignment="1">
      <alignment horizontal="center"/>
    </xf>
    <xf numFmtId="0" fontId="8" fillId="0" borderId="0" xfId="45" applyFont="1" applyAlignment="1">
      <alignment horizontal="center"/>
    </xf>
    <xf numFmtId="0" fontId="8" fillId="0" borderId="29" xfId="45" applyFont="1" applyBorder="1" applyAlignment="1">
      <alignment horizontal="center"/>
    </xf>
    <xf numFmtId="0" fontId="5" fillId="0" borderId="28" xfId="45" applyFont="1" applyBorder="1" applyAlignment="1">
      <alignment horizontal="center" vertical="center" wrapText="1"/>
    </xf>
    <xf numFmtId="0" fontId="5" fillId="0" borderId="0" xfId="45" applyFont="1" applyAlignment="1">
      <alignment horizontal="center" vertical="center" wrapText="1"/>
    </xf>
    <xf numFmtId="0" fontId="5" fillId="0" borderId="29" xfId="45" applyFont="1" applyBorder="1" applyAlignment="1">
      <alignment horizontal="center" vertical="center" wrapText="1"/>
    </xf>
    <xf numFmtId="49" fontId="17" fillId="0" borderId="39" xfId="0" applyNumberFormat="1" applyFont="1" applyBorder="1" applyAlignment="1">
      <alignment horizontal="center" vertical="center"/>
    </xf>
    <xf numFmtId="49" fontId="8" fillId="0" borderId="79" xfId="0" applyNumberFormat="1" applyFont="1" applyBorder="1" applyAlignment="1">
      <alignment horizontal="distributed" vertical="center" shrinkToFit="1"/>
    </xf>
    <xf numFmtId="49" fontId="8" fillId="0" borderId="42" xfId="0" applyNumberFormat="1" applyFont="1" applyBorder="1" applyAlignment="1">
      <alignment horizontal="distributed" vertical="center" shrinkToFit="1"/>
    </xf>
    <xf numFmtId="49" fontId="8" fillId="0" borderId="63" xfId="0" applyNumberFormat="1" applyFont="1" applyBorder="1" applyAlignment="1">
      <alignment horizontal="distributed" vertical="center" shrinkToFit="1"/>
    </xf>
    <xf numFmtId="49" fontId="12" fillId="0" borderId="40" xfId="0" applyNumberFormat="1" applyFont="1" applyBorder="1" applyAlignment="1">
      <alignment horizontal="left" vertical="center" shrinkToFit="1"/>
    </xf>
    <xf numFmtId="49" fontId="12" fillId="0" borderId="42" xfId="0" applyNumberFormat="1" applyFont="1" applyBorder="1" applyAlignment="1">
      <alignment horizontal="left" vertical="center" shrinkToFit="1"/>
    </xf>
    <xf numFmtId="49" fontId="12" fillId="0" borderId="39" xfId="0" applyNumberFormat="1" applyFont="1" applyBorder="1" applyAlignment="1">
      <alignment horizontal="left" vertical="center" shrinkToFit="1"/>
    </xf>
    <xf numFmtId="49" fontId="12" fillId="0" borderId="40" xfId="0" applyNumberFormat="1" applyFont="1" applyBorder="1" applyAlignment="1">
      <alignment horizontal="center" vertical="center"/>
    </xf>
    <xf numFmtId="49" fontId="12" fillId="0" borderId="42" xfId="0" applyNumberFormat="1" applyFont="1" applyBorder="1" applyAlignment="1">
      <alignment horizontal="center" vertical="center"/>
    </xf>
    <xf numFmtId="0" fontId="8" fillId="0" borderId="79" xfId="0" applyFont="1" applyBorder="1" applyAlignment="1">
      <alignment horizontal="center" vertical="center"/>
    </xf>
    <xf numFmtId="0" fontId="8" fillId="0" borderId="42" xfId="0" applyFont="1" applyBorder="1" applyAlignment="1">
      <alignment horizontal="center" vertical="center"/>
    </xf>
    <xf numFmtId="0" fontId="8" fillId="0" borderId="63" xfId="0" applyFont="1" applyBorder="1" applyAlignment="1">
      <alignment horizontal="center" vertical="center"/>
    </xf>
    <xf numFmtId="195" fontId="12" fillId="0" borderId="225" xfId="45" applyNumberFormat="1" applyFont="1" applyBorder="1" applyAlignment="1">
      <alignment horizontal="center" vertical="center"/>
    </xf>
    <xf numFmtId="195" fontId="12" fillId="0" borderId="226" xfId="45" applyNumberFormat="1" applyFont="1" applyBorder="1" applyAlignment="1">
      <alignment horizontal="center" vertical="center"/>
    </xf>
    <xf numFmtId="195" fontId="12" fillId="0" borderId="227" xfId="45" applyNumberFormat="1" applyFont="1" applyBorder="1" applyAlignment="1">
      <alignment horizontal="center" vertical="center"/>
    </xf>
    <xf numFmtId="195" fontId="16" fillId="0" borderId="38" xfId="45" applyNumberFormat="1" applyFont="1" applyBorder="1" applyAlignment="1">
      <alignment horizontal="left" vertical="center"/>
    </xf>
    <xf numFmtId="195" fontId="16" fillId="0" borderId="14" xfId="45" applyNumberFormat="1" applyFont="1" applyBorder="1" applyAlignment="1">
      <alignment horizontal="left" vertical="center"/>
    </xf>
    <xf numFmtId="195" fontId="12" fillId="0" borderId="38" xfId="45" quotePrefix="1" applyNumberFormat="1" applyFont="1" applyBorder="1" applyAlignment="1">
      <alignment horizontal="center" vertical="center"/>
    </xf>
    <xf numFmtId="195" fontId="12" fillId="0" borderId="14" xfId="45" quotePrefix="1" applyNumberFormat="1" applyFont="1" applyBorder="1" applyAlignment="1">
      <alignment horizontal="center" vertical="center"/>
    </xf>
    <xf numFmtId="195" fontId="12" fillId="0" borderId="15" xfId="45" quotePrefix="1" applyNumberFormat="1" applyFont="1" applyBorder="1" applyAlignment="1">
      <alignment horizontal="center" vertical="center"/>
    </xf>
    <xf numFmtId="195" fontId="12" fillId="0" borderId="228" xfId="45" applyNumberFormat="1" applyFont="1" applyBorder="1" applyAlignment="1">
      <alignment horizontal="center" vertical="center"/>
    </xf>
    <xf numFmtId="195" fontId="12" fillId="0" borderId="84" xfId="45" applyNumberFormat="1" applyFont="1" applyBorder="1" applyAlignment="1">
      <alignment horizontal="center" vertical="center"/>
    </xf>
    <xf numFmtId="195" fontId="12" fillId="0" borderId="85" xfId="45" applyNumberFormat="1" applyFont="1" applyBorder="1" applyAlignment="1">
      <alignment horizontal="center" vertical="center"/>
    </xf>
    <xf numFmtId="195" fontId="12" fillId="0" borderId="229" xfId="45" applyNumberFormat="1" applyFont="1" applyBorder="1" applyAlignment="1">
      <alignment horizontal="left" vertical="center"/>
    </xf>
    <xf numFmtId="195" fontId="12" fillId="0" borderId="86" xfId="45" applyNumberFormat="1" applyFont="1" applyBorder="1" applyAlignment="1">
      <alignment horizontal="left" vertical="center"/>
    </xf>
    <xf numFmtId="195" fontId="12" fillId="26" borderId="229" xfId="45" quotePrefix="1" applyNumberFormat="1" applyFont="1" applyFill="1" applyBorder="1" applyAlignment="1">
      <alignment horizontal="center" vertical="center"/>
    </xf>
    <xf numFmtId="195" fontId="12" fillId="26" borderId="86" xfId="45" quotePrefix="1" applyNumberFormat="1" applyFont="1" applyFill="1" applyBorder="1" applyAlignment="1">
      <alignment horizontal="center" vertical="center"/>
    </xf>
    <xf numFmtId="195" fontId="12" fillId="26" borderId="87" xfId="45" quotePrefix="1" applyNumberFormat="1" applyFont="1" applyFill="1" applyBorder="1" applyAlignment="1">
      <alignment horizontal="center" vertical="center"/>
    </xf>
    <xf numFmtId="0" fontId="4" fillId="0" borderId="12" xfId="45" applyFont="1" applyBorder="1" applyAlignment="1">
      <alignment horizontal="left" vertical="center"/>
    </xf>
    <xf numFmtId="0" fontId="4" fillId="0" borderId="13" xfId="45" applyFont="1" applyBorder="1" applyAlignment="1">
      <alignment horizontal="left" vertical="center"/>
    </xf>
    <xf numFmtId="195" fontId="17" fillId="0" borderId="67" xfId="45" applyNumberFormat="1" applyFont="1" applyBorder="1" applyAlignment="1">
      <alignment horizontal="right" vertical="center"/>
    </xf>
    <xf numFmtId="195" fontId="17" fillId="0" borderId="12" xfId="45" applyNumberFormat="1" applyFont="1" applyBorder="1" applyAlignment="1">
      <alignment horizontal="right" vertical="center"/>
    </xf>
    <xf numFmtId="0" fontId="4" fillId="0" borderId="12" xfId="45" applyFont="1" applyBorder="1">
      <alignment vertical="center"/>
    </xf>
    <xf numFmtId="0" fontId="4" fillId="0" borderId="13" xfId="45" applyFont="1" applyBorder="1">
      <alignment vertical="center"/>
    </xf>
    <xf numFmtId="195" fontId="17" fillId="25" borderId="67" xfId="45" applyNumberFormat="1" applyFont="1" applyFill="1" applyBorder="1" applyAlignment="1">
      <alignment horizontal="right" vertical="center"/>
    </xf>
    <xf numFmtId="195" fontId="17" fillId="25" borderId="12" xfId="45" applyNumberFormat="1" applyFont="1" applyFill="1" applyBorder="1" applyAlignment="1">
      <alignment horizontal="right" vertical="center"/>
    </xf>
    <xf numFmtId="0" fontId="4" fillId="0" borderId="73" xfId="45" applyFont="1" applyBorder="1">
      <alignment vertical="center"/>
    </xf>
    <xf numFmtId="196" fontId="17" fillId="0" borderId="42" xfId="45" applyNumberFormat="1" applyFont="1" applyBorder="1" applyAlignment="1">
      <alignment horizontal="center" vertical="center"/>
    </xf>
    <xf numFmtId="195" fontId="17" fillId="0" borderId="14" xfId="45" applyNumberFormat="1" applyFont="1" applyBorder="1" applyAlignment="1">
      <alignment horizontal="center" vertical="center"/>
    </xf>
    <xf numFmtId="195" fontId="17" fillId="0" borderId="72" xfId="45" applyNumberFormat="1" applyFont="1" applyBorder="1" applyAlignment="1">
      <alignment horizontal="right" vertical="center"/>
    </xf>
    <xf numFmtId="196" fontId="17" fillId="25" borderId="67" xfId="45" applyNumberFormat="1" applyFont="1" applyFill="1" applyBorder="1" applyAlignment="1">
      <alignment horizontal="right" vertical="center"/>
    </xf>
    <xf numFmtId="196" fontId="17" fillId="25" borderId="12" xfId="45" applyNumberFormat="1" applyFont="1" applyFill="1" applyBorder="1" applyAlignment="1">
      <alignment horizontal="right" vertical="center"/>
    </xf>
    <xf numFmtId="195" fontId="17" fillId="0" borderId="67" xfId="45" applyNumberFormat="1" applyFont="1" applyBorder="1" applyAlignment="1">
      <alignment horizontal="right" vertical="center" indent="1"/>
    </xf>
    <xf numFmtId="195" fontId="17" fillId="0" borderId="12" xfId="45" applyNumberFormat="1" applyFont="1" applyBorder="1" applyAlignment="1">
      <alignment horizontal="right" vertical="center" indent="1"/>
    </xf>
    <xf numFmtId="195" fontId="17" fillId="0" borderId="13" xfId="45" applyNumberFormat="1" applyFont="1" applyBorder="1" applyAlignment="1">
      <alignment horizontal="right" vertical="center" indent="1"/>
    </xf>
    <xf numFmtId="196" fontId="12" fillId="0" borderId="79" xfId="45" quotePrefix="1" applyNumberFormat="1" applyFont="1" applyBorder="1" applyAlignment="1">
      <alignment horizontal="center" vertical="center"/>
    </xf>
    <xf numFmtId="196" fontId="12" fillId="0" borderId="42" xfId="45" quotePrefix="1" applyNumberFormat="1" applyFont="1" applyBorder="1" applyAlignment="1">
      <alignment horizontal="center" vertical="center"/>
    </xf>
    <xf numFmtId="196" fontId="12" fillId="0" borderId="63" xfId="45" quotePrefix="1" applyNumberFormat="1" applyFont="1" applyBorder="1" applyAlignment="1">
      <alignment horizontal="center" vertical="center"/>
    </xf>
    <xf numFmtId="196" fontId="12" fillId="0" borderId="40" xfId="45" quotePrefix="1" applyNumberFormat="1" applyFont="1" applyBorder="1" applyAlignment="1">
      <alignment horizontal="center" vertical="center"/>
    </xf>
    <xf numFmtId="196" fontId="12" fillId="0" borderId="39" xfId="45" quotePrefix="1" applyNumberFormat="1" applyFont="1" applyBorder="1" applyAlignment="1">
      <alignment horizontal="center" vertical="center"/>
    </xf>
    <xf numFmtId="195" fontId="142" fillId="0" borderId="14" xfId="45" applyNumberFormat="1" applyFont="1" applyBorder="1" applyAlignment="1">
      <alignment horizontal="left" vertical="center" wrapText="1"/>
    </xf>
    <xf numFmtId="195" fontId="142" fillId="0" borderId="0" xfId="45" applyNumberFormat="1" applyFont="1" applyAlignment="1">
      <alignment horizontal="left" vertical="center" wrapText="1"/>
    </xf>
    <xf numFmtId="195" fontId="142" fillId="0" borderId="22" xfId="45" applyNumberFormat="1" applyFont="1" applyBorder="1" applyAlignment="1">
      <alignment horizontal="left" vertical="center" wrapText="1"/>
    </xf>
    <xf numFmtId="195" fontId="12" fillId="26" borderId="60" xfId="45" quotePrefix="1" applyNumberFormat="1" applyFont="1" applyFill="1" applyBorder="1" applyAlignment="1">
      <alignment horizontal="center" vertical="center"/>
    </xf>
    <xf numFmtId="195" fontId="12" fillId="26" borderId="61" xfId="45" quotePrefix="1" applyNumberFormat="1" applyFont="1" applyFill="1" applyBorder="1" applyAlignment="1">
      <alignment horizontal="center" vertical="center"/>
    </xf>
    <xf numFmtId="195" fontId="12" fillId="26" borderId="40" xfId="45" quotePrefix="1" applyNumberFormat="1" applyFont="1" applyFill="1" applyBorder="1" applyAlignment="1">
      <alignment horizontal="center" vertical="center"/>
    </xf>
    <xf numFmtId="195" fontId="12" fillId="26" borderId="63" xfId="45" quotePrefix="1" applyNumberFormat="1" applyFont="1" applyFill="1" applyBorder="1" applyAlignment="1">
      <alignment horizontal="center" vertical="center"/>
    </xf>
    <xf numFmtId="195" fontId="12" fillId="26" borderId="62" xfId="45" quotePrefix="1" applyNumberFormat="1" applyFont="1" applyFill="1" applyBorder="1" applyAlignment="1">
      <alignment horizontal="center" vertical="center"/>
    </xf>
    <xf numFmtId="195" fontId="12" fillId="0" borderId="230" xfId="45" applyNumberFormat="1" applyFont="1" applyBorder="1" applyAlignment="1">
      <alignment horizontal="center" vertical="center"/>
    </xf>
    <xf numFmtId="195" fontId="12" fillId="0" borderId="231" xfId="45" applyNumberFormat="1" applyFont="1" applyBorder="1" applyAlignment="1">
      <alignment horizontal="center" vertical="center"/>
    </xf>
    <xf numFmtId="195" fontId="12" fillId="0" borderId="232" xfId="45" applyNumberFormat="1" applyFont="1" applyBorder="1" applyAlignment="1">
      <alignment horizontal="center" vertical="center"/>
    </xf>
    <xf numFmtId="0" fontId="16" fillId="0" borderId="231" xfId="45" applyFont="1" applyBorder="1" applyAlignment="1">
      <alignment horizontal="center" vertical="center" wrapText="1"/>
    </xf>
    <xf numFmtId="196" fontId="12" fillId="0" borderId="233" xfId="45" applyNumberFormat="1" applyFont="1" applyBorder="1" applyAlignment="1">
      <alignment horizontal="center" vertical="center"/>
    </xf>
    <xf numFmtId="196" fontId="12" fillId="0" borderId="231" xfId="45" applyNumberFormat="1" applyFont="1" applyBorder="1" applyAlignment="1">
      <alignment horizontal="center" vertical="center"/>
    </xf>
    <xf numFmtId="196" fontId="12" fillId="0" borderId="234" xfId="45" applyNumberFormat="1" applyFont="1" applyBorder="1" applyAlignment="1">
      <alignment horizontal="center" vertical="center"/>
    </xf>
    <xf numFmtId="195" fontId="12" fillId="0" borderId="81" xfId="45" applyNumberFormat="1" applyFont="1" applyBorder="1" applyAlignment="1">
      <alignment horizontal="left" vertical="center"/>
    </xf>
    <xf numFmtId="195" fontId="12" fillId="0" borderId="20" xfId="45" applyNumberFormat="1" applyFont="1" applyBorder="1" applyAlignment="1">
      <alignment horizontal="left" vertical="center"/>
    </xf>
    <xf numFmtId="195" fontId="12" fillId="0" borderId="17" xfId="45" applyNumberFormat="1" applyFont="1" applyBorder="1" applyAlignment="1">
      <alignment horizontal="left" vertical="center"/>
    </xf>
    <xf numFmtId="195" fontId="12" fillId="26" borderId="81" xfId="45" quotePrefix="1" applyNumberFormat="1" applyFont="1" applyFill="1" applyBorder="1" applyAlignment="1">
      <alignment horizontal="center" vertical="center"/>
    </xf>
    <xf numFmtId="195" fontId="12" fillId="26" borderId="20" xfId="45" quotePrefix="1" applyNumberFormat="1" applyFont="1" applyFill="1" applyBorder="1" applyAlignment="1">
      <alignment horizontal="center" vertical="center"/>
    </xf>
    <xf numFmtId="195" fontId="12" fillId="26" borderId="17" xfId="45" quotePrefix="1" applyNumberFormat="1" applyFont="1" applyFill="1" applyBorder="1" applyAlignment="1">
      <alignment horizontal="center" vertical="center"/>
    </xf>
    <xf numFmtId="195" fontId="12" fillId="0" borderId="18" xfId="45" quotePrefix="1" applyNumberFormat="1" applyFont="1" applyBorder="1" applyAlignment="1">
      <alignment horizontal="center" vertical="center"/>
    </xf>
    <xf numFmtId="195" fontId="12" fillId="0" borderId="22" xfId="45" applyNumberFormat="1" applyFont="1" applyBorder="1" applyAlignment="1">
      <alignment horizontal="center" vertical="center"/>
    </xf>
    <xf numFmtId="195" fontId="12" fillId="0" borderId="19" xfId="45" quotePrefix="1" applyNumberFormat="1" applyFont="1" applyBorder="1" applyAlignment="1">
      <alignment horizontal="center" vertical="center"/>
    </xf>
    <xf numFmtId="195" fontId="12" fillId="0" borderId="58" xfId="45" applyNumberFormat="1" applyFont="1" applyBorder="1" applyAlignment="1">
      <alignment horizontal="center" vertical="center"/>
    </xf>
    <xf numFmtId="195" fontId="12" fillId="0" borderId="22" xfId="45" quotePrefix="1" applyNumberFormat="1" applyFont="1" applyBorder="1" applyAlignment="1">
      <alignment horizontal="center" vertical="center"/>
    </xf>
    <xf numFmtId="195" fontId="12" fillId="0" borderId="36" xfId="45" applyNumberFormat="1" applyFont="1" applyBorder="1" applyAlignment="1">
      <alignment horizontal="center" vertical="center"/>
    </xf>
    <xf numFmtId="195" fontId="12" fillId="0" borderId="79" xfId="45" applyNumberFormat="1" applyFont="1" applyBorder="1" applyAlignment="1">
      <alignment horizontal="left" vertical="center"/>
    </xf>
    <xf numFmtId="195" fontId="12" fillId="0" borderId="42" xfId="45" applyNumberFormat="1" applyFont="1" applyBorder="1" applyAlignment="1">
      <alignment horizontal="left" vertical="center"/>
    </xf>
    <xf numFmtId="195" fontId="12" fillId="0" borderId="39" xfId="45" applyNumberFormat="1" applyFont="1" applyBorder="1" applyAlignment="1">
      <alignment horizontal="left" vertical="center"/>
    </xf>
    <xf numFmtId="195" fontId="12" fillId="26" borderId="79" xfId="45" quotePrefix="1" applyNumberFormat="1" applyFont="1" applyFill="1" applyBorder="1" applyAlignment="1">
      <alignment horizontal="center" vertical="center"/>
    </xf>
    <xf numFmtId="195" fontId="12" fillId="26" borderId="42" xfId="45" quotePrefix="1" applyNumberFormat="1" applyFont="1" applyFill="1" applyBorder="1" applyAlignment="1">
      <alignment horizontal="center" vertical="center"/>
    </xf>
    <xf numFmtId="195" fontId="12" fillId="26" borderId="39" xfId="45" quotePrefix="1" applyNumberFormat="1" applyFont="1" applyFill="1" applyBorder="1" applyAlignment="1">
      <alignment horizontal="center" vertical="center"/>
    </xf>
    <xf numFmtId="0" fontId="4" fillId="0" borderId="79" xfId="45" applyFont="1" applyBorder="1" applyAlignment="1">
      <alignment horizontal="center" vertical="center"/>
    </xf>
    <xf numFmtId="0" fontId="4" fillId="0" borderId="42" xfId="45" applyFont="1" applyBorder="1" applyAlignment="1">
      <alignment horizontal="center" vertical="center"/>
    </xf>
    <xf numFmtId="0" fontId="4" fillId="0" borderId="40" xfId="45" applyFont="1" applyBorder="1" applyAlignment="1">
      <alignment horizontal="center" vertical="top" wrapText="1"/>
    </xf>
    <xf numFmtId="0" fontId="4" fillId="0" borderId="42" xfId="45" applyFont="1" applyBorder="1" applyAlignment="1">
      <alignment horizontal="center" vertical="top" wrapText="1"/>
    </xf>
    <xf numFmtId="0" fontId="4" fillId="0" borderId="63" xfId="45" applyFont="1" applyBorder="1" applyAlignment="1">
      <alignment horizontal="center" vertical="top" wrapText="1"/>
    </xf>
    <xf numFmtId="0" fontId="8" fillId="0" borderId="40" xfId="45" applyFont="1" applyBorder="1" applyAlignment="1">
      <alignment horizontal="center" vertical="top" wrapText="1"/>
    </xf>
    <xf numFmtId="0" fontId="8" fillId="0" borderId="42" xfId="45" applyFont="1" applyBorder="1" applyAlignment="1">
      <alignment horizontal="center" vertical="top" wrapText="1"/>
    </xf>
    <xf numFmtId="0" fontId="8" fillId="0" borderId="63" xfId="45" applyFont="1" applyBorder="1" applyAlignment="1">
      <alignment horizontal="center" vertical="top" wrapText="1"/>
    </xf>
    <xf numFmtId="0" fontId="37" fillId="0" borderId="40" xfId="45" applyFont="1" applyBorder="1" applyAlignment="1">
      <alignment horizontal="center" vertical="top" wrapText="1"/>
    </xf>
    <xf numFmtId="0" fontId="37" fillId="0" borderId="42" xfId="45" applyFont="1" applyBorder="1" applyAlignment="1">
      <alignment horizontal="center" vertical="top" wrapText="1"/>
    </xf>
    <xf numFmtId="0" fontId="37" fillId="0" borderId="235" xfId="45" applyFont="1" applyBorder="1" applyAlignment="1">
      <alignment horizontal="center" vertical="top" wrapText="1"/>
    </xf>
    <xf numFmtId="0" fontId="8" fillId="0" borderId="236" xfId="45" applyFont="1" applyBorder="1" applyAlignment="1">
      <alignment horizontal="center" vertical="top" wrapText="1"/>
    </xf>
    <xf numFmtId="0" fontId="8" fillId="0" borderId="39" xfId="45" applyFont="1" applyBorder="1" applyAlignment="1">
      <alignment horizontal="center" vertical="top" wrapText="1"/>
    </xf>
    <xf numFmtId="0" fontId="4" fillId="0" borderId="23" xfId="45" applyFont="1" applyBorder="1" applyAlignment="1">
      <alignment horizontal="center" vertical="center" shrinkToFit="1"/>
    </xf>
    <xf numFmtId="0" fontId="4" fillId="0" borderId="75" xfId="45" applyFont="1" applyBorder="1" applyAlignment="1">
      <alignment horizontal="center" vertical="center" shrinkToFit="1"/>
    </xf>
    <xf numFmtId="0" fontId="4" fillId="0" borderId="24" xfId="45" applyFont="1" applyBorder="1" applyAlignment="1">
      <alignment horizontal="center" vertical="center" shrinkToFit="1"/>
    </xf>
    <xf numFmtId="0" fontId="17" fillId="26" borderId="71" xfId="45" applyFont="1" applyFill="1" applyBorder="1" applyAlignment="1">
      <alignment horizontal="center" vertical="center"/>
    </xf>
    <xf numFmtId="0" fontId="17" fillId="26" borderId="14" xfId="45" applyFont="1" applyFill="1" applyBorder="1" applyAlignment="1">
      <alignment horizontal="center" vertical="center"/>
    </xf>
    <xf numFmtId="0" fontId="17" fillId="26" borderId="70" xfId="45" applyFont="1" applyFill="1" applyBorder="1" applyAlignment="1">
      <alignment horizontal="center" vertical="center"/>
    </xf>
    <xf numFmtId="0" fontId="17" fillId="24" borderId="25" xfId="45" applyFont="1" applyFill="1" applyBorder="1" applyAlignment="1">
      <alignment horizontal="center" vertical="center"/>
    </xf>
    <xf numFmtId="0" fontId="17" fillId="24" borderId="11" xfId="45" applyFont="1" applyFill="1" applyBorder="1" applyAlignment="1">
      <alignment horizontal="center" vertical="center"/>
    </xf>
    <xf numFmtId="0" fontId="17" fillId="24" borderId="10" xfId="45" applyFont="1" applyFill="1" applyBorder="1" applyAlignment="1">
      <alignment horizontal="center" vertical="center"/>
    </xf>
    <xf numFmtId="0" fontId="17" fillId="24" borderId="71" xfId="45" applyFont="1" applyFill="1" applyBorder="1" applyAlignment="1">
      <alignment horizontal="center" vertical="center"/>
    </xf>
    <xf numFmtId="0" fontId="17" fillId="24" borderId="14" xfId="45" applyFont="1" applyFill="1" applyBorder="1" applyAlignment="1">
      <alignment horizontal="center" vertical="center"/>
    </xf>
    <xf numFmtId="0" fontId="17" fillId="24" borderId="237" xfId="45" applyFont="1" applyFill="1" applyBorder="1" applyAlignment="1">
      <alignment horizontal="center" vertical="center"/>
    </xf>
    <xf numFmtId="0" fontId="17" fillId="24" borderId="75" xfId="45" applyFont="1" applyFill="1" applyBorder="1" applyAlignment="1">
      <alignment horizontal="center" vertical="center"/>
    </xf>
    <xf numFmtId="0" fontId="17" fillId="24" borderId="76" xfId="45" applyFont="1" applyFill="1" applyBorder="1" applyAlignment="1">
      <alignment horizontal="center" vertical="center"/>
    </xf>
    <xf numFmtId="0" fontId="4" fillId="0" borderId="25" xfId="45" applyFont="1" applyBorder="1" applyAlignment="1">
      <alignment horizontal="center" vertical="center" shrinkToFit="1"/>
    </xf>
    <xf numFmtId="0" fontId="4" fillId="0" borderId="11" xfId="45" applyFont="1" applyBorder="1" applyAlignment="1">
      <alignment horizontal="center" vertical="center" shrinkToFit="1"/>
    </xf>
    <xf numFmtId="0" fontId="4" fillId="0" borderId="10" xfId="45" applyFont="1" applyBorder="1" applyAlignment="1">
      <alignment horizontal="center" vertical="center" shrinkToFit="1"/>
    </xf>
    <xf numFmtId="0" fontId="17" fillId="26" borderId="25" xfId="45" applyFont="1" applyFill="1" applyBorder="1" applyAlignment="1">
      <alignment horizontal="center" vertical="center"/>
    </xf>
    <xf numFmtId="0" fontId="17" fillId="26" borderId="11" xfId="45" applyFont="1" applyFill="1" applyBorder="1" applyAlignment="1">
      <alignment horizontal="center" vertical="center"/>
    </xf>
    <xf numFmtId="0" fontId="17" fillId="26" borderId="10" xfId="45" applyFont="1" applyFill="1" applyBorder="1" applyAlignment="1">
      <alignment horizontal="center" vertical="center"/>
    </xf>
    <xf numFmtId="0" fontId="17" fillId="24" borderId="80" xfId="45" applyFont="1" applyFill="1" applyBorder="1" applyAlignment="1">
      <alignment horizontal="center" vertical="center"/>
    </xf>
    <xf numFmtId="0" fontId="17" fillId="24" borderId="43" xfId="45" applyFont="1" applyFill="1" applyBorder="1" applyAlignment="1">
      <alignment horizontal="center" vertical="center"/>
    </xf>
    <xf numFmtId="0" fontId="11" fillId="0" borderId="0" xfId="45" applyFont="1" applyAlignment="1">
      <alignment horizontal="left" vertical="center" wrapText="1"/>
    </xf>
    <xf numFmtId="0" fontId="11" fillId="0" borderId="0" xfId="45" applyFont="1" applyAlignment="1">
      <alignment horizontal="left" vertical="center"/>
    </xf>
    <xf numFmtId="0" fontId="4" fillId="0" borderId="67" xfId="45" applyFont="1" applyBorder="1" applyAlignment="1">
      <alignment horizontal="center" vertical="center" shrinkToFit="1"/>
    </xf>
    <xf numFmtId="0" fontId="4" fillId="0" borderId="12" xfId="45" applyFont="1" applyBorder="1" applyAlignment="1">
      <alignment horizontal="center" vertical="center" shrinkToFit="1"/>
    </xf>
    <xf numFmtId="0" fontId="4" fillId="0" borderId="13" xfId="45" applyFont="1" applyBorder="1" applyAlignment="1">
      <alignment horizontal="center" vertical="center" shrinkToFit="1"/>
    </xf>
    <xf numFmtId="0" fontId="17" fillId="24" borderId="67" xfId="45" applyFont="1" applyFill="1" applyBorder="1" applyAlignment="1">
      <alignment horizontal="center" vertical="center"/>
    </xf>
    <xf numFmtId="0" fontId="17" fillId="24" borderId="12" xfId="45" applyFont="1" applyFill="1" applyBorder="1" applyAlignment="1">
      <alignment horizontal="center" vertical="center"/>
    </xf>
    <xf numFmtId="0" fontId="17" fillId="24" borderId="238" xfId="45" applyFont="1" applyFill="1" applyBorder="1" applyAlignment="1">
      <alignment horizontal="center" vertical="center"/>
    </xf>
    <xf numFmtId="0" fontId="17" fillId="24" borderId="73" xfId="45" applyFont="1" applyFill="1" applyBorder="1" applyAlignment="1">
      <alignment horizontal="center" vertical="center"/>
    </xf>
    <xf numFmtId="0" fontId="11" fillId="0" borderId="14" xfId="45" applyFont="1" applyBorder="1" applyAlignment="1">
      <alignment horizontal="left" vertical="center" wrapText="1"/>
    </xf>
    <xf numFmtId="0" fontId="11" fillId="0" borderId="14" xfId="45" applyFont="1" applyBorder="1" applyAlignment="1">
      <alignment horizontal="left" vertical="center"/>
    </xf>
    <xf numFmtId="0" fontId="144" fillId="0" borderId="239" xfId="45" applyFont="1" applyBorder="1" applyAlignment="1">
      <alignment horizontal="center" vertical="center" wrapText="1"/>
    </xf>
    <xf numFmtId="0" fontId="144" fillId="0" borderId="240" xfId="45" applyFont="1" applyBorder="1" applyAlignment="1">
      <alignment horizontal="center" vertical="center" wrapText="1"/>
    </xf>
    <xf numFmtId="0" fontId="144" fillId="0" borderId="241" xfId="45" applyFont="1" applyBorder="1" applyAlignment="1">
      <alignment horizontal="center" vertical="center" wrapText="1"/>
    </xf>
    <xf numFmtId="49" fontId="145" fillId="0" borderId="42" xfId="0" applyNumberFormat="1" applyFont="1" applyBorder="1" applyAlignment="1">
      <alignment horizontal="center" vertical="center"/>
    </xf>
    <xf numFmtId="49" fontId="145" fillId="0" borderId="89" xfId="0" applyNumberFormat="1" applyFont="1" applyBorder="1" applyAlignment="1">
      <alignment horizontal="center" vertical="center"/>
    </xf>
    <xf numFmtId="49" fontId="145" fillId="0" borderId="88" xfId="0" applyNumberFormat="1" applyFont="1" applyBorder="1" applyAlignment="1">
      <alignment horizontal="center" vertical="center"/>
    </xf>
    <xf numFmtId="49" fontId="146" fillId="0" borderId="88" xfId="0" applyNumberFormat="1" applyFont="1" applyBorder="1" applyAlignment="1">
      <alignment horizontal="center" vertical="center"/>
    </xf>
    <xf numFmtId="49" fontId="146" fillId="0" borderId="89" xfId="0" applyNumberFormat="1" applyFont="1" applyBorder="1" applyAlignment="1">
      <alignment horizontal="center" vertical="center"/>
    </xf>
    <xf numFmtId="49" fontId="37" fillId="0" borderId="71" xfId="0" applyNumberFormat="1" applyFont="1" applyBorder="1" applyAlignment="1">
      <alignment horizontal="center" vertical="center" wrapText="1"/>
    </xf>
    <xf numFmtId="49" fontId="37" fillId="0" borderId="14" xfId="0" applyNumberFormat="1" applyFont="1" applyBorder="1" applyAlignment="1">
      <alignment horizontal="center" vertical="center"/>
    </xf>
    <xf numFmtId="49" fontId="37" fillId="0" borderId="70" xfId="0" applyNumberFormat="1" applyFont="1" applyBorder="1" applyAlignment="1">
      <alignment horizontal="center" vertical="center"/>
    </xf>
    <xf numFmtId="49" fontId="37" fillId="0" borderId="28" xfId="0" applyNumberFormat="1" applyFont="1" applyBorder="1" applyAlignment="1">
      <alignment horizontal="center" vertical="center"/>
    </xf>
    <xf numFmtId="49" fontId="37" fillId="0" borderId="0" xfId="0" applyNumberFormat="1" applyFont="1" applyAlignment="1">
      <alignment horizontal="center" vertical="center"/>
    </xf>
    <xf numFmtId="49" fontId="37" fillId="0" borderId="29" xfId="0" applyNumberFormat="1" applyFont="1" applyBorder="1" applyAlignment="1">
      <alignment horizontal="center" vertical="center"/>
    </xf>
    <xf numFmtId="0" fontId="8" fillId="0" borderId="70" xfId="45" applyFont="1" applyBorder="1" applyAlignment="1">
      <alignment horizontal="center" vertical="center" wrapText="1"/>
    </xf>
    <xf numFmtId="0" fontId="8" fillId="0" borderId="29" xfId="45" applyFont="1" applyBorder="1" applyAlignment="1">
      <alignment horizontal="center" vertical="center" wrapText="1"/>
    </xf>
    <xf numFmtId="49" fontId="146" fillId="0" borderId="39" xfId="0" applyNumberFormat="1" applyFont="1" applyBorder="1" applyAlignment="1">
      <alignment horizontal="center" vertical="center"/>
    </xf>
    <xf numFmtId="49" fontId="147" fillId="0" borderId="40" xfId="0" applyNumberFormat="1" applyFont="1" applyBorder="1" applyAlignment="1">
      <alignment horizontal="left" vertical="center" shrinkToFit="1"/>
    </xf>
    <xf numFmtId="49" fontId="147" fillId="0" borderId="42" xfId="0" applyNumberFormat="1" applyFont="1" applyBorder="1" applyAlignment="1">
      <alignment horizontal="left" vertical="center" shrinkToFit="1"/>
    </xf>
    <xf numFmtId="49" fontId="147" fillId="0" borderId="39" xfId="0" applyNumberFormat="1" applyFont="1" applyBorder="1" applyAlignment="1">
      <alignment horizontal="left" vertical="center" shrinkToFit="1"/>
    </xf>
    <xf numFmtId="195" fontId="147" fillId="26" borderId="229" xfId="45" quotePrefix="1" applyNumberFormat="1" applyFont="1" applyFill="1" applyBorder="1" applyAlignment="1">
      <alignment horizontal="center" vertical="center"/>
    </xf>
    <xf numFmtId="195" fontId="147" fillId="26" borderId="86" xfId="45" quotePrefix="1" applyNumberFormat="1" applyFont="1" applyFill="1" applyBorder="1" applyAlignment="1">
      <alignment horizontal="center" vertical="center"/>
    </xf>
    <xf numFmtId="195" fontId="147" fillId="26" borderId="87" xfId="45" quotePrefix="1" applyNumberFormat="1" applyFont="1" applyFill="1" applyBorder="1" applyAlignment="1">
      <alignment horizontal="center" vertical="center"/>
    </xf>
    <xf numFmtId="195" fontId="146" fillId="0" borderId="67" xfId="45" applyNumberFormat="1" applyFont="1" applyBorder="1" applyAlignment="1">
      <alignment horizontal="right" vertical="center"/>
    </xf>
    <xf numFmtId="195" fontId="146" fillId="0" borderId="12" xfId="45" applyNumberFormat="1" applyFont="1" applyBorder="1" applyAlignment="1">
      <alignment horizontal="right" vertical="center"/>
    </xf>
    <xf numFmtId="195" fontId="146" fillId="25" borderId="67" xfId="45" applyNumberFormat="1" applyFont="1" applyFill="1" applyBorder="1" applyAlignment="1">
      <alignment horizontal="right" vertical="center"/>
    </xf>
    <xf numFmtId="195" fontId="146" fillId="25" borderId="12" xfId="45" applyNumberFormat="1" applyFont="1" applyFill="1" applyBorder="1" applyAlignment="1">
      <alignment horizontal="right" vertical="center"/>
    </xf>
    <xf numFmtId="195" fontId="146" fillId="0" borderId="72" xfId="45" applyNumberFormat="1" applyFont="1" applyBorder="1" applyAlignment="1">
      <alignment horizontal="right" vertical="center"/>
    </xf>
    <xf numFmtId="195" fontId="146" fillId="0" borderId="67" xfId="45" applyNumberFormat="1" applyFont="1" applyBorder="1" applyAlignment="1">
      <alignment horizontal="right" vertical="center" indent="1"/>
    </xf>
    <xf numFmtId="195" fontId="146" fillId="0" borderId="12" xfId="45" applyNumberFormat="1" applyFont="1" applyBorder="1" applyAlignment="1">
      <alignment horizontal="right" vertical="center" indent="1"/>
    </xf>
    <xf numFmtId="195" fontId="146" fillId="0" borderId="13" xfId="45" applyNumberFormat="1" applyFont="1" applyBorder="1" applyAlignment="1">
      <alignment horizontal="right" vertical="center" indent="1"/>
    </xf>
    <xf numFmtId="195" fontId="16" fillId="0" borderId="0" xfId="45" applyNumberFormat="1" applyFont="1" applyAlignment="1">
      <alignment horizontal="left" vertical="center" wrapText="1"/>
    </xf>
    <xf numFmtId="195" fontId="16" fillId="0" borderId="34" xfId="45" applyNumberFormat="1" applyFont="1" applyBorder="1" applyAlignment="1">
      <alignment horizontal="left" vertical="center" wrapText="1"/>
    </xf>
    <xf numFmtId="195" fontId="16" fillId="0" borderId="22" xfId="45" applyNumberFormat="1" applyFont="1" applyBorder="1" applyAlignment="1">
      <alignment horizontal="left" vertical="center" wrapText="1"/>
    </xf>
    <xf numFmtId="195" fontId="16" fillId="0" borderId="36" xfId="45" applyNumberFormat="1" applyFont="1" applyBorder="1" applyAlignment="1">
      <alignment horizontal="left" vertical="center" wrapText="1"/>
    </xf>
    <xf numFmtId="195" fontId="147" fillId="26" borderId="63" xfId="45" quotePrefix="1" applyNumberFormat="1" applyFont="1" applyFill="1" applyBorder="1" applyAlignment="1">
      <alignment horizontal="center" vertical="center"/>
    </xf>
    <xf numFmtId="195" fontId="147" fillId="26" borderId="61" xfId="45" quotePrefix="1" applyNumberFormat="1" applyFont="1" applyFill="1" applyBorder="1" applyAlignment="1">
      <alignment horizontal="center" vertical="center"/>
    </xf>
    <xf numFmtId="195" fontId="147" fillId="26" borderId="62" xfId="45" quotePrefix="1" applyNumberFormat="1" applyFont="1" applyFill="1" applyBorder="1" applyAlignment="1">
      <alignment horizontal="center" vertical="center"/>
    </xf>
    <xf numFmtId="195" fontId="147" fillId="26" borderId="81" xfId="45" quotePrefix="1" applyNumberFormat="1" applyFont="1" applyFill="1" applyBorder="1" applyAlignment="1">
      <alignment horizontal="center" vertical="center"/>
    </xf>
    <xf numFmtId="195" fontId="147" fillId="26" borderId="20" xfId="45" quotePrefix="1" applyNumberFormat="1" applyFont="1" applyFill="1" applyBorder="1" applyAlignment="1">
      <alignment horizontal="center" vertical="center"/>
    </xf>
    <xf numFmtId="195" fontId="147" fillId="26" borderId="17" xfId="45" quotePrefix="1" applyNumberFormat="1" applyFont="1" applyFill="1" applyBorder="1" applyAlignment="1">
      <alignment horizontal="center" vertical="center"/>
    </xf>
    <xf numFmtId="195" fontId="147" fillId="26" borderId="79" xfId="45" quotePrefix="1" applyNumberFormat="1" applyFont="1" applyFill="1" applyBorder="1" applyAlignment="1">
      <alignment horizontal="center" vertical="center"/>
    </xf>
    <xf numFmtId="195" fontId="147" fillId="26" borderId="42" xfId="45" quotePrefix="1" applyNumberFormat="1" applyFont="1" applyFill="1" applyBorder="1" applyAlignment="1">
      <alignment horizontal="center" vertical="center"/>
    </xf>
    <xf numFmtId="195" fontId="147" fillId="26" borderId="39" xfId="45" quotePrefix="1" applyNumberFormat="1" applyFont="1" applyFill="1" applyBorder="1" applyAlignment="1">
      <alignment horizontal="center" vertical="center"/>
    </xf>
    <xf numFmtId="0" fontId="4" fillId="0" borderId="40" xfId="45" applyFont="1" applyBorder="1" applyAlignment="1">
      <alignment horizontal="center" vertical="center" wrapText="1"/>
    </xf>
    <xf numFmtId="0" fontId="4" fillId="0" borderId="42" xfId="45" applyFont="1" applyBorder="1" applyAlignment="1">
      <alignment horizontal="center" vertical="center" wrapText="1"/>
    </xf>
    <xf numFmtId="0" fontId="4" fillId="0" borderId="63" xfId="45" applyFont="1" applyBorder="1" applyAlignment="1">
      <alignment horizontal="center" vertical="center" wrapText="1"/>
    </xf>
    <xf numFmtId="0" fontId="8" fillId="0" borderId="40" xfId="45" applyFont="1" applyBorder="1" applyAlignment="1">
      <alignment horizontal="center" vertical="center" wrapText="1"/>
    </xf>
    <xf numFmtId="0" fontId="8" fillId="0" borderId="42" xfId="45" applyFont="1" applyBorder="1" applyAlignment="1">
      <alignment horizontal="center" vertical="center" wrapText="1"/>
    </xf>
    <xf numFmtId="0" fontId="8" fillId="0" borderId="63" xfId="45" applyFont="1" applyBorder="1" applyAlignment="1">
      <alignment horizontal="center" vertical="center" wrapText="1"/>
    </xf>
    <xf numFmtId="0" fontId="11" fillId="0" borderId="40" xfId="45" applyFont="1" applyBorder="1" applyAlignment="1">
      <alignment horizontal="left" vertical="center" wrapText="1"/>
    </xf>
    <xf numFmtId="0" fontId="11" fillId="0" borderId="42" xfId="45" applyFont="1" applyBorder="1" applyAlignment="1">
      <alignment horizontal="left" vertical="center" wrapText="1"/>
    </xf>
    <xf numFmtId="0" fontId="11" fillId="0" borderId="235" xfId="45" applyFont="1" applyBorder="1" applyAlignment="1">
      <alignment horizontal="left" vertical="center" wrapText="1"/>
    </xf>
    <xf numFmtId="0" fontId="8" fillId="0" borderId="236" xfId="45" applyFont="1" applyBorder="1" applyAlignment="1">
      <alignment horizontal="center" vertical="center" wrapText="1"/>
    </xf>
    <xf numFmtId="0" fontId="8" fillId="0" borderId="39" xfId="45" applyFont="1" applyBorder="1" applyAlignment="1">
      <alignment horizontal="center" vertical="center" wrapText="1"/>
    </xf>
    <xf numFmtId="0" fontId="145" fillId="0" borderId="23" xfId="45" applyFont="1" applyBorder="1" applyAlignment="1">
      <alignment horizontal="center" vertical="center" shrinkToFit="1"/>
    </xf>
    <xf numFmtId="0" fontId="145" fillId="0" borderId="75" xfId="45" applyFont="1" applyBorder="1" applyAlignment="1">
      <alignment horizontal="center" vertical="center" shrinkToFit="1"/>
    </xf>
    <xf numFmtId="0" fontId="145" fillId="0" borderId="24" xfId="45" applyFont="1" applyBorder="1" applyAlignment="1">
      <alignment horizontal="center" vertical="center" shrinkToFit="1"/>
    </xf>
    <xf numFmtId="0" fontId="146" fillId="26" borderId="71" xfId="45" applyFont="1" applyFill="1" applyBorder="1" applyAlignment="1">
      <alignment horizontal="center" vertical="center"/>
    </xf>
    <xf numFmtId="0" fontId="146" fillId="26" borderId="14" xfId="45" applyFont="1" applyFill="1" applyBorder="1" applyAlignment="1">
      <alignment horizontal="center" vertical="center"/>
    </xf>
    <xf numFmtId="0" fontId="146" fillId="26" borderId="70" xfId="45" applyFont="1" applyFill="1" applyBorder="1" applyAlignment="1">
      <alignment horizontal="center" vertical="center"/>
    </xf>
    <xf numFmtId="0" fontId="146" fillId="24" borderId="25" xfId="45" applyFont="1" applyFill="1" applyBorder="1" applyAlignment="1">
      <alignment horizontal="center" vertical="center"/>
    </xf>
    <xf numFmtId="0" fontId="146" fillId="24" borderId="11" xfId="45" applyFont="1" applyFill="1" applyBorder="1" applyAlignment="1">
      <alignment horizontal="center" vertical="center"/>
    </xf>
    <xf numFmtId="0" fontId="146" fillId="24" borderId="10" xfId="45" applyFont="1" applyFill="1" applyBorder="1" applyAlignment="1">
      <alignment horizontal="center" vertical="center"/>
    </xf>
    <xf numFmtId="0" fontId="146" fillId="24" borderId="71" xfId="45" applyFont="1" applyFill="1" applyBorder="1" applyAlignment="1">
      <alignment horizontal="center" vertical="center"/>
    </xf>
    <xf numFmtId="0" fontId="146" fillId="24" borderId="14" xfId="45" applyFont="1" applyFill="1" applyBorder="1" applyAlignment="1">
      <alignment horizontal="center" vertical="center"/>
    </xf>
    <xf numFmtId="0" fontId="146" fillId="24" borderId="237" xfId="45" applyFont="1" applyFill="1" applyBorder="1" applyAlignment="1">
      <alignment horizontal="center" vertical="center"/>
    </xf>
    <xf numFmtId="0" fontId="146" fillId="24" borderId="75" xfId="45" applyFont="1" applyFill="1" applyBorder="1" applyAlignment="1">
      <alignment horizontal="center" vertical="center"/>
    </xf>
    <xf numFmtId="0" fontId="146" fillId="24" borderId="76" xfId="45" applyFont="1" applyFill="1" applyBorder="1" applyAlignment="1">
      <alignment horizontal="center" vertical="center"/>
    </xf>
    <xf numFmtId="0" fontId="145" fillId="0" borderId="25" xfId="45" applyFont="1" applyBorder="1" applyAlignment="1">
      <alignment horizontal="center" vertical="center" shrinkToFit="1"/>
    </xf>
    <xf numFmtId="0" fontId="145" fillId="0" borderId="11" xfId="45" applyFont="1" applyBorder="1" applyAlignment="1">
      <alignment horizontal="center" vertical="center" shrinkToFit="1"/>
    </xf>
    <xf numFmtId="0" fontId="145" fillId="0" borderId="10" xfId="45" applyFont="1" applyBorder="1" applyAlignment="1">
      <alignment horizontal="center" vertical="center" shrinkToFit="1"/>
    </xf>
    <xf numFmtId="0" fontId="146" fillId="26" borderId="25" xfId="45" applyFont="1" applyFill="1" applyBorder="1" applyAlignment="1">
      <alignment horizontal="center" vertical="center"/>
    </xf>
    <xf numFmtId="0" fontId="146" fillId="26" borderId="11" xfId="45" applyFont="1" applyFill="1" applyBorder="1" applyAlignment="1">
      <alignment horizontal="center" vertical="center"/>
    </xf>
    <xf numFmtId="0" fontId="146" fillId="26" borderId="10" xfId="45" applyFont="1" applyFill="1" applyBorder="1" applyAlignment="1">
      <alignment horizontal="center" vertical="center"/>
    </xf>
    <xf numFmtId="0" fontId="146" fillId="24" borderId="80" xfId="45" applyFont="1" applyFill="1" applyBorder="1" applyAlignment="1">
      <alignment horizontal="center" vertical="center"/>
    </xf>
    <xf numFmtId="0" fontId="146" fillId="24" borderId="43" xfId="45" applyFont="1" applyFill="1" applyBorder="1" applyAlignment="1">
      <alignment horizontal="center" vertical="center"/>
    </xf>
    <xf numFmtId="0" fontId="80" fillId="0" borderId="0" xfId="49" applyFont="1" applyAlignment="1">
      <alignment horizontal="left" vertical="center"/>
    </xf>
    <xf numFmtId="0" fontId="83" fillId="0" borderId="0" xfId="49" applyFont="1" applyAlignment="1">
      <alignment horizontal="left" vertical="center" wrapText="1"/>
    </xf>
    <xf numFmtId="0" fontId="83" fillId="0" borderId="0" xfId="49" applyFont="1" applyAlignment="1">
      <alignment horizontal="left" vertical="center"/>
    </xf>
    <xf numFmtId="0" fontId="82" fillId="0" borderId="0" xfId="49" applyFont="1" applyAlignment="1">
      <alignment horizontal="center" vertical="center"/>
    </xf>
    <xf numFmtId="0" fontId="78" fillId="0" borderId="11" xfId="49" applyFont="1" applyBorder="1" applyAlignment="1">
      <alignment horizontal="center" vertical="center"/>
    </xf>
    <xf numFmtId="0" fontId="78" fillId="0" borderId="10" xfId="49" applyFont="1" applyBorder="1" applyAlignment="1">
      <alignment horizontal="center" vertical="center"/>
    </xf>
    <xf numFmtId="0" fontId="80" fillId="37" borderId="20" xfId="49" applyFont="1" applyFill="1" applyBorder="1" applyAlignment="1">
      <alignment horizontal="center" vertical="center"/>
    </xf>
    <xf numFmtId="0" fontId="80" fillId="37" borderId="27" xfId="49" applyFont="1" applyFill="1" applyBorder="1" applyAlignment="1">
      <alignment horizontal="center" vertical="center"/>
    </xf>
    <xf numFmtId="0" fontId="80" fillId="0" borderId="20" xfId="49" applyFont="1" applyBorder="1" applyAlignment="1">
      <alignment horizontal="center" vertical="center"/>
    </xf>
    <xf numFmtId="0" fontId="80" fillId="0" borderId="27" xfId="49" applyFont="1" applyBorder="1" applyAlignment="1">
      <alignment horizontal="center" vertical="center"/>
    </xf>
    <xf numFmtId="0" fontId="80" fillId="0" borderId="25" xfId="49" applyFont="1" applyBorder="1" applyAlignment="1">
      <alignment horizontal="left" vertical="center" wrapText="1"/>
    </xf>
    <xf numFmtId="0" fontId="80" fillId="0" borderId="11" xfId="49" applyFont="1" applyBorder="1" applyAlignment="1">
      <alignment horizontal="left" vertical="center"/>
    </xf>
    <xf numFmtId="0" fontId="80" fillId="0" borderId="10" xfId="49" applyFont="1" applyBorder="1" applyAlignment="1">
      <alignment horizontal="left" vertical="center"/>
    </xf>
    <xf numFmtId="0" fontId="79" fillId="0" borderId="25" xfId="49" applyFont="1" applyBorder="1" applyAlignment="1">
      <alignment horizontal="center" vertical="center"/>
    </xf>
    <xf numFmtId="0" fontId="79" fillId="0" borderId="10" xfId="49" applyFont="1" applyBorder="1" applyAlignment="1">
      <alignment horizontal="center" vertical="center"/>
    </xf>
    <xf numFmtId="0" fontId="80" fillId="0" borderId="25" xfId="49" applyFont="1" applyBorder="1" applyAlignment="1">
      <alignment horizontal="center" vertical="center"/>
    </xf>
    <xf numFmtId="0" fontId="80" fillId="0" borderId="10" xfId="49" applyFont="1" applyBorder="1" applyAlignment="1">
      <alignment horizontal="center" vertical="center"/>
    </xf>
    <xf numFmtId="0" fontId="80" fillId="0" borderId="53" xfId="49" applyFont="1" applyBorder="1" applyAlignment="1">
      <alignment horizontal="left" vertical="center" wrapText="1"/>
    </xf>
    <xf numFmtId="0" fontId="80" fillId="0" borderId="41" xfId="49" applyFont="1" applyBorder="1" applyAlignment="1">
      <alignment horizontal="left" vertical="center" wrapText="1"/>
    </xf>
    <xf numFmtId="0" fontId="80" fillId="0" borderId="56" xfId="49" applyFont="1" applyBorder="1" applyAlignment="1">
      <alignment horizontal="left" vertical="center" wrapText="1"/>
    </xf>
    <xf numFmtId="0" fontId="79" fillId="0" borderId="28" xfId="49" applyFont="1" applyBorder="1" applyAlignment="1">
      <alignment horizontal="left" vertical="center" wrapText="1"/>
    </xf>
    <xf numFmtId="0" fontId="79" fillId="0" borderId="0" xfId="49" applyFont="1" applyAlignment="1">
      <alignment horizontal="left" vertical="center" wrapText="1"/>
    </xf>
    <xf numFmtId="0" fontId="79" fillId="0" borderId="29" xfId="49" applyFont="1" applyBorder="1" applyAlignment="1">
      <alignment horizontal="left" vertical="center" wrapText="1"/>
    </xf>
    <xf numFmtId="0" fontId="79" fillId="0" borderId="30" xfId="49" applyFont="1" applyBorder="1" applyAlignment="1">
      <alignment horizontal="left" vertical="center" wrapText="1"/>
    </xf>
    <xf numFmtId="0" fontId="79" fillId="0" borderId="32" xfId="49" applyFont="1" applyBorder="1" applyAlignment="1">
      <alignment horizontal="left" vertical="center" wrapText="1"/>
    </xf>
    <xf numFmtId="0" fontId="79" fillId="0" borderId="31" xfId="49" applyFont="1" applyBorder="1" applyAlignment="1">
      <alignment horizontal="left" vertical="center" wrapText="1"/>
    </xf>
    <xf numFmtId="0" fontId="130" fillId="0" borderId="0" xfId="45" applyFont="1" applyAlignment="1">
      <alignment horizontal="left" vertical="center" wrapText="1"/>
    </xf>
    <xf numFmtId="0" fontId="93" fillId="0" borderId="45" xfId="45" applyFont="1" applyBorder="1" applyAlignment="1">
      <alignment horizontal="center" vertical="center" wrapText="1" shrinkToFit="1"/>
    </xf>
    <xf numFmtId="0" fontId="93" fillId="0" borderId="54" xfId="45" applyFont="1" applyBorder="1" applyAlignment="1">
      <alignment horizontal="center" vertical="center" wrapText="1" shrinkToFit="1"/>
    </xf>
    <xf numFmtId="0" fontId="93" fillId="0" borderId="47" xfId="45" applyFont="1" applyBorder="1" applyAlignment="1">
      <alignment horizontal="center" vertical="center" wrapText="1" shrinkToFit="1"/>
    </xf>
    <xf numFmtId="0" fontId="93" fillId="0" borderId="44" xfId="45" applyFont="1" applyBorder="1" applyAlignment="1">
      <alignment horizontal="center" vertical="center" wrapText="1" shrinkToFit="1"/>
    </xf>
    <xf numFmtId="0" fontId="93" fillId="0" borderId="54" xfId="45" applyFont="1" applyBorder="1" applyAlignment="1">
      <alignment horizontal="center" vertical="center" shrinkToFit="1"/>
    </xf>
    <xf numFmtId="0" fontId="93" fillId="0" borderId="91" xfId="45" applyFont="1" applyBorder="1" applyAlignment="1">
      <alignment horizontal="center" vertical="center" shrinkToFit="1"/>
    </xf>
    <xf numFmtId="0" fontId="93" fillId="0" borderId="44" xfId="45" applyFont="1" applyBorder="1" applyAlignment="1">
      <alignment horizontal="center" vertical="center" shrinkToFit="1"/>
    </xf>
    <xf numFmtId="0" fontId="93" fillId="0" borderId="69" xfId="45" applyFont="1" applyBorder="1" applyAlignment="1">
      <alignment horizontal="center" vertical="center" shrinkToFit="1"/>
    </xf>
    <xf numFmtId="0" fontId="127" fillId="0" borderId="38" xfId="45" applyFont="1" applyBorder="1" applyAlignment="1">
      <alignment horizontal="center" vertical="center" wrapText="1"/>
    </xf>
    <xf numFmtId="0" fontId="127" fillId="0" borderId="14" xfId="45" applyFont="1" applyBorder="1" applyAlignment="1">
      <alignment horizontal="center" vertical="center" wrapText="1"/>
    </xf>
    <xf numFmtId="0" fontId="127" fillId="0" borderId="70" xfId="45" applyFont="1" applyBorder="1" applyAlignment="1">
      <alignment horizontal="center" vertical="center" wrapText="1"/>
    </xf>
    <xf numFmtId="0" fontId="127" fillId="0" borderId="78" xfId="45" applyFont="1" applyBorder="1" applyAlignment="1">
      <alignment horizontal="center" vertical="center" wrapText="1"/>
    </xf>
    <xf numFmtId="0" fontId="127" fillId="0" borderId="32" xfId="45" applyFont="1" applyBorder="1" applyAlignment="1">
      <alignment horizontal="center" vertical="center" wrapText="1"/>
    </xf>
    <xf numFmtId="0" fontId="127" fillId="0" borderId="31" xfId="45" applyFont="1" applyBorder="1" applyAlignment="1">
      <alignment horizontal="center" vertical="center" wrapText="1"/>
    </xf>
    <xf numFmtId="0" fontId="127" fillId="0" borderId="75" xfId="45" applyFont="1" applyBorder="1" applyAlignment="1">
      <alignment horizontal="center" vertical="center" wrapText="1"/>
    </xf>
    <xf numFmtId="0" fontId="127" fillId="0" borderId="76" xfId="45" applyFont="1" applyBorder="1" applyAlignment="1">
      <alignment horizontal="center" vertical="center" wrapText="1"/>
    </xf>
    <xf numFmtId="0" fontId="85" fillId="0" borderId="30" xfId="45" applyFont="1" applyBorder="1" applyAlignment="1">
      <alignment horizontal="center" vertical="center" wrapText="1"/>
    </xf>
    <xf numFmtId="0" fontId="85" fillId="0" borderId="32" xfId="45" applyFont="1" applyBorder="1" applyAlignment="1">
      <alignment horizontal="center" vertical="center" wrapText="1"/>
    </xf>
    <xf numFmtId="0" fontId="85" fillId="0" borderId="35" xfId="45" applyFont="1" applyBorder="1" applyAlignment="1">
      <alignment horizontal="center" vertical="center" wrapText="1"/>
    </xf>
    <xf numFmtId="0" fontId="127" fillId="37" borderId="72" xfId="45" applyFont="1" applyFill="1" applyBorder="1" applyAlignment="1">
      <alignment horizontal="center" vertical="center" shrinkToFit="1"/>
    </xf>
    <xf numFmtId="0" fontId="127" fillId="37" borderId="12" xfId="45" applyFont="1" applyFill="1" applyBorder="1" applyAlignment="1">
      <alignment horizontal="center" vertical="center" shrinkToFit="1"/>
    </xf>
    <xf numFmtId="0" fontId="127" fillId="37" borderId="13" xfId="45" applyFont="1" applyFill="1" applyBorder="1" applyAlignment="1">
      <alignment horizontal="center" vertical="center" shrinkToFit="1"/>
    </xf>
    <xf numFmtId="0" fontId="127" fillId="37" borderId="12" xfId="45" applyFont="1" applyFill="1" applyBorder="1" applyAlignment="1">
      <alignment horizontal="center" vertical="center" wrapText="1" shrinkToFit="1"/>
    </xf>
    <xf numFmtId="0" fontId="127" fillId="37" borderId="13" xfId="45" applyFont="1" applyFill="1" applyBorder="1" applyAlignment="1">
      <alignment horizontal="center" vertical="center" wrapText="1" shrinkToFit="1"/>
    </xf>
    <xf numFmtId="0" fontId="127" fillId="37" borderId="67" xfId="45" applyFont="1" applyFill="1" applyBorder="1" applyAlignment="1">
      <alignment horizontal="center" vertical="center" wrapText="1" shrinkToFit="1"/>
    </xf>
    <xf numFmtId="0" fontId="127" fillId="37" borderId="73" xfId="45" applyFont="1" applyFill="1" applyBorder="1" applyAlignment="1">
      <alignment horizontal="center" vertical="center" wrapText="1" shrinkToFit="1"/>
    </xf>
    <xf numFmtId="0" fontId="130" fillId="0" borderId="14" xfId="45" applyFont="1" applyBorder="1" applyAlignment="1">
      <alignment horizontal="left" vertical="center" wrapText="1"/>
    </xf>
    <xf numFmtId="0" fontId="127" fillId="37" borderId="44" xfId="45" applyFont="1" applyFill="1" applyBorder="1" applyAlignment="1">
      <alignment horizontal="center" vertical="center" shrinkToFit="1"/>
    </xf>
    <xf numFmtId="0" fontId="127" fillId="37" borderId="69" xfId="45" applyFont="1" applyFill="1" applyBorder="1" applyAlignment="1">
      <alignment horizontal="center" vertical="center" shrinkToFit="1"/>
    </xf>
    <xf numFmtId="0" fontId="127" fillId="37" borderId="46" xfId="45" applyFont="1" applyFill="1" applyBorder="1" applyAlignment="1">
      <alignment horizontal="center" vertical="center" shrinkToFit="1"/>
    </xf>
    <xf numFmtId="0" fontId="127" fillId="37" borderId="21" xfId="45" applyFont="1" applyFill="1" applyBorder="1" applyAlignment="1">
      <alignment horizontal="center" vertical="center" shrinkToFit="1"/>
    </xf>
    <xf numFmtId="0" fontId="127" fillId="37" borderId="90" xfId="45" applyFont="1" applyFill="1" applyBorder="1" applyAlignment="1">
      <alignment horizontal="center" vertical="center" shrinkToFit="1"/>
    </xf>
    <xf numFmtId="0" fontId="127" fillId="37" borderId="47" xfId="45" applyFont="1" applyFill="1" applyBorder="1" applyAlignment="1">
      <alignment horizontal="center" vertical="center" shrinkToFit="1"/>
    </xf>
    <xf numFmtId="0" fontId="127" fillId="37" borderId="25" xfId="45" applyFont="1" applyFill="1" applyBorder="1" applyAlignment="1">
      <alignment horizontal="center" vertical="center" shrinkToFit="1"/>
    </xf>
    <xf numFmtId="0" fontId="127" fillId="37" borderId="11" xfId="45" applyFont="1" applyFill="1" applyBorder="1" applyAlignment="1">
      <alignment horizontal="center" vertical="center" shrinkToFit="1"/>
    </xf>
    <xf numFmtId="0" fontId="127" fillId="37" borderId="10" xfId="45" applyFont="1" applyFill="1" applyBorder="1" applyAlignment="1">
      <alignment horizontal="center" vertical="center" shrinkToFit="1"/>
    </xf>
    <xf numFmtId="0" fontId="127" fillId="37" borderId="43" xfId="45" applyFont="1" applyFill="1" applyBorder="1" applyAlignment="1">
      <alignment horizontal="center" vertical="center" shrinkToFit="1"/>
    </xf>
    <xf numFmtId="0" fontId="127" fillId="0" borderId="180" xfId="45" applyFont="1" applyBorder="1" applyAlignment="1">
      <alignment horizontal="center" vertical="center"/>
    </xf>
    <xf numFmtId="0" fontId="127" fillId="0" borderId="181" xfId="45" applyFont="1" applyBorder="1" applyAlignment="1">
      <alignment horizontal="center" vertical="center"/>
    </xf>
    <xf numFmtId="0" fontId="127" fillId="0" borderId="182" xfId="45" applyFont="1" applyBorder="1" applyAlignment="1">
      <alignment horizontal="center" vertical="center"/>
    </xf>
    <xf numFmtId="0" fontId="85" fillId="0" borderId="46" xfId="45" applyFont="1" applyBorder="1" applyAlignment="1">
      <alignment horizontal="center" vertical="center"/>
    </xf>
    <xf numFmtId="0" fontId="85" fillId="0" borderId="21" xfId="45" applyFont="1" applyBorder="1" applyAlignment="1">
      <alignment horizontal="center" vertical="center"/>
    </xf>
    <xf numFmtId="0" fontId="129" fillId="0" borderId="26" xfId="45" applyFont="1" applyBorder="1" applyAlignment="1">
      <alignment horizontal="center" vertical="center" wrapText="1"/>
    </xf>
    <xf numFmtId="0" fontId="129" fillId="0" borderId="20" xfId="45" applyFont="1" applyBorder="1" applyAlignment="1">
      <alignment horizontal="center" vertical="center" wrapText="1"/>
    </xf>
    <xf numFmtId="0" fontId="129" fillId="0" borderId="27" xfId="45" applyFont="1" applyBorder="1" applyAlignment="1">
      <alignment horizontal="center" vertical="center" wrapText="1"/>
    </xf>
    <xf numFmtId="0" fontId="129" fillId="0" borderId="28" xfId="45" applyFont="1" applyBorder="1" applyAlignment="1">
      <alignment horizontal="center" vertical="center" wrapText="1"/>
    </xf>
    <xf numFmtId="0" fontId="129" fillId="0" borderId="0" xfId="45" applyFont="1" applyAlignment="1">
      <alignment horizontal="center" vertical="center" wrapText="1"/>
    </xf>
    <xf numFmtId="0" fontId="129" fillId="0" borderId="29" xfId="45" applyFont="1" applyBorder="1" applyAlignment="1">
      <alignment horizontal="center" vertical="center" wrapText="1"/>
    </xf>
    <xf numFmtId="0" fontId="129" fillId="0" borderId="30" xfId="45" applyFont="1" applyBorder="1" applyAlignment="1">
      <alignment horizontal="center" vertical="center" wrapText="1"/>
    </xf>
    <xf numFmtId="0" fontId="129" fillId="0" borderId="32" xfId="45" applyFont="1" applyBorder="1" applyAlignment="1">
      <alignment horizontal="center" vertical="center" wrapText="1"/>
    </xf>
    <xf numFmtId="0" fontId="129" fillId="0" borderId="31" xfId="45" applyFont="1" applyBorder="1" applyAlignment="1">
      <alignment horizontal="center" vertical="center" wrapText="1"/>
    </xf>
    <xf numFmtId="0" fontId="129" fillId="0" borderId="21" xfId="45" applyFont="1" applyBorder="1" applyAlignment="1">
      <alignment horizontal="center" vertical="center" wrapText="1"/>
    </xf>
    <xf numFmtId="0" fontId="129" fillId="0" borderId="90" xfId="45" applyFont="1" applyBorder="1" applyAlignment="1">
      <alignment horizontal="center" vertical="center" wrapText="1"/>
    </xf>
    <xf numFmtId="0" fontId="127" fillId="0" borderId="59" xfId="45" applyFont="1" applyBorder="1" applyAlignment="1">
      <alignment horizontal="distributed" vertical="center" indent="1"/>
    </xf>
    <xf numFmtId="0" fontId="127" fillId="0" borderId="53" xfId="45" applyFont="1" applyBorder="1" applyAlignment="1">
      <alignment horizontal="distributed" vertical="center" indent="1"/>
    </xf>
    <xf numFmtId="0" fontId="127" fillId="0" borderId="53" xfId="45" applyFont="1" applyBorder="1" applyAlignment="1">
      <alignment horizontal="center" vertical="center"/>
    </xf>
    <xf numFmtId="0" fontId="127" fillId="0" borderId="66" xfId="45" applyFont="1" applyBorder="1" applyAlignment="1">
      <alignment horizontal="center" vertical="center"/>
    </xf>
    <xf numFmtId="0" fontId="85" fillId="0" borderId="0" xfId="45" applyFont="1" applyAlignment="1">
      <alignment horizontal="right" vertical="center"/>
    </xf>
    <xf numFmtId="0" fontId="128" fillId="0" borderId="0" xfId="45" applyFont="1" applyAlignment="1">
      <alignment horizontal="center" vertical="center"/>
    </xf>
    <xf numFmtId="0" fontId="127" fillId="0" borderId="45" xfId="45" applyFont="1" applyBorder="1" applyAlignment="1">
      <alignment horizontal="distributed" vertical="center" indent="1"/>
    </xf>
    <xf numFmtId="0" fontId="127" fillId="0" borderId="54" xfId="45" applyFont="1" applyBorder="1" applyAlignment="1">
      <alignment horizontal="distributed" vertical="center" indent="1"/>
    </xf>
    <xf numFmtId="0" fontId="127" fillId="0" borderId="54" xfId="45" applyFont="1" applyBorder="1" applyAlignment="1">
      <alignment horizontal="left" vertical="center" indent="1"/>
    </xf>
    <xf numFmtId="0" fontId="127" fillId="0" borderId="91" xfId="45" applyFont="1" applyBorder="1" applyAlignment="1">
      <alignment horizontal="left" vertical="center" indent="1"/>
    </xf>
    <xf numFmtId="0" fontId="80" fillId="0" borderId="0" xfId="43" applyFont="1" applyAlignment="1">
      <alignment horizontal="right" vertical="center"/>
    </xf>
    <xf numFmtId="0" fontId="82" fillId="0" borderId="0" xfId="43" applyFont="1" applyAlignment="1">
      <alignment horizontal="center" vertical="center"/>
    </xf>
    <xf numFmtId="0" fontId="80" fillId="0" borderId="20" xfId="43" applyFont="1" applyBorder="1" applyAlignment="1">
      <alignment horizontal="center" vertical="center"/>
    </xf>
    <xf numFmtId="0" fontId="80" fillId="0" borderId="27" xfId="43" applyFont="1" applyBorder="1" applyAlignment="1">
      <alignment horizontal="center" vertical="center"/>
    </xf>
    <xf numFmtId="0" fontId="80" fillId="0" borderId="25" xfId="43" applyFont="1" applyBorder="1" applyAlignment="1">
      <alignment horizontal="center" vertical="center"/>
    </xf>
    <xf numFmtId="0" fontId="80" fillId="0" borderId="11" xfId="43" applyFont="1" applyBorder="1" applyAlignment="1">
      <alignment horizontal="center" vertical="center"/>
    </xf>
    <xf numFmtId="0" fontId="80" fillId="0" borderId="10" xfId="43" applyFont="1" applyBorder="1" applyAlignment="1">
      <alignment horizontal="center" vertical="center"/>
    </xf>
    <xf numFmtId="0" fontId="80" fillId="0" borderId="28" xfId="43" applyFont="1" applyBorder="1">
      <alignment vertical="center"/>
    </xf>
    <xf numFmtId="0" fontId="80" fillId="0" borderId="30" xfId="43" applyFont="1" applyBorder="1">
      <alignment vertical="center"/>
    </xf>
    <xf numFmtId="0" fontId="80" fillId="0" borderId="0" xfId="43" applyFont="1" applyAlignment="1">
      <alignment horizontal="center" vertical="center" wrapText="1" justifyLastLine="1"/>
    </xf>
    <xf numFmtId="0" fontId="80" fillId="0" borderId="0" xfId="43" applyFont="1" applyAlignment="1">
      <alignment horizontal="left" vertical="top" wrapText="1"/>
    </xf>
    <xf numFmtId="0" fontId="78" fillId="0" borderId="25" xfId="43" applyFont="1" applyBorder="1" applyAlignment="1">
      <alignment horizontal="center" vertical="center"/>
    </xf>
    <xf numFmtId="0" fontId="78" fillId="0" borderId="11" xfId="43" applyFont="1" applyBorder="1" applyAlignment="1">
      <alignment horizontal="center" vertical="center"/>
    </xf>
    <xf numFmtId="0" fontId="78" fillId="0" borderId="10" xfId="43" applyFont="1" applyBorder="1" applyAlignment="1">
      <alignment horizontal="center" vertical="center"/>
    </xf>
    <xf numFmtId="0" fontId="80" fillId="0" borderId="26" xfId="43" applyFont="1" applyBorder="1" applyAlignment="1">
      <alignment vertical="center" wrapText="1"/>
    </xf>
    <xf numFmtId="0" fontId="80" fillId="33" borderId="25" xfId="43" applyFont="1" applyFill="1" applyBorder="1" applyAlignment="1">
      <alignment horizontal="center" vertical="center"/>
    </xf>
    <xf numFmtId="0" fontId="80" fillId="33" borderId="10" xfId="43" applyFont="1" applyFill="1" applyBorder="1" applyAlignment="1">
      <alignment horizontal="center" vertical="center"/>
    </xf>
    <xf numFmtId="0" fontId="80" fillId="33" borderId="75" xfId="43" applyFont="1" applyFill="1" applyBorder="1" applyAlignment="1">
      <alignment horizontal="center" vertical="center"/>
    </xf>
    <xf numFmtId="0" fontId="80" fillId="33" borderId="76" xfId="43" applyFont="1" applyFill="1" applyBorder="1" applyAlignment="1">
      <alignment horizontal="center" vertical="center"/>
    </xf>
    <xf numFmtId="0" fontId="80" fillId="33" borderId="77" xfId="43" applyFont="1" applyFill="1" applyBorder="1" applyAlignment="1">
      <alignment horizontal="center" vertical="center"/>
    </xf>
    <xf numFmtId="0" fontId="134" fillId="0" borderId="25" xfId="43" applyFont="1" applyBorder="1" applyAlignment="1">
      <alignment horizontal="center" vertical="center" wrapText="1"/>
    </xf>
    <xf numFmtId="0" fontId="134" fillId="0" borderId="11" xfId="43" applyFont="1" applyBorder="1" applyAlignment="1">
      <alignment horizontal="center" vertical="center" wrapText="1"/>
    </xf>
    <xf numFmtId="0" fontId="134" fillId="0" borderId="10" xfId="43" applyFont="1" applyBorder="1" applyAlignment="1">
      <alignment horizontal="center" vertical="center" wrapText="1"/>
    </xf>
    <xf numFmtId="0" fontId="134" fillId="32" borderId="25" xfId="43" applyFont="1" applyFill="1" applyBorder="1" applyAlignment="1">
      <alignment horizontal="center" vertical="center"/>
    </xf>
    <xf numFmtId="0" fontId="134" fillId="32" borderId="10" xfId="43" applyFont="1" applyFill="1" applyBorder="1" applyAlignment="1">
      <alignment horizontal="center" vertical="center"/>
    </xf>
    <xf numFmtId="0" fontId="4" fillId="0" borderId="214" xfId="45" applyFont="1" applyBorder="1" applyAlignment="1">
      <alignment horizontal="center" vertical="center"/>
    </xf>
    <xf numFmtId="0" fontId="4" fillId="0" borderId="215" xfId="45" applyFont="1" applyBorder="1" applyAlignment="1">
      <alignment horizontal="center" vertical="center"/>
    </xf>
    <xf numFmtId="0" fontId="17" fillId="0" borderId="79" xfId="45" applyFont="1" applyBorder="1" applyAlignment="1">
      <alignment horizontal="center" vertical="center"/>
    </xf>
    <xf numFmtId="0" fontId="17" fillId="0" borderId="42" xfId="45" applyFont="1" applyBorder="1" applyAlignment="1">
      <alignment horizontal="center" vertical="center"/>
    </xf>
    <xf numFmtId="0" fontId="17" fillId="0" borderId="39" xfId="45" applyFont="1" applyBorder="1" applyAlignment="1">
      <alignment horizontal="center" vertical="center"/>
    </xf>
    <xf numFmtId="0" fontId="4" fillId="0" borderId="21" xfId="45" applyFont="1" applyBorder="1" applyAlignment="1">
      <alignment horizontal="center" vertical="center" shrinkToFit="1"/>
    </xf>
    <xf numFmtId="0" fontId="4" fillId="0" borderId="90" xfId="45" applyFont="1" applyBorder="1" applyAlignment="1">
      <alignment horizontal="center" vertical="center" shrinkToFit="1"/>
    </xf>
    <xf numFmtId="0" fontId="17" fillId="32" borderId="47" xfId="45" applyFont="1" applyFill="1" applyBorder="1" applyAlignment="1">
      <alignment horizontal="center" vertical="center" shrinkToFit="1"/>
    </xf>
    <xf numFmtId="0" fontId="17" fillId="32" borderId="44" xfId="45" applyFont="1" applyFill="1" applyBorder="1" applyAlignment="1">
      <alignment horizontal="center" vertical="center" shrinkToFit="1"/>
    </xf>
    <xf numFmtId="0" fontId="17" fillId="32" borderId="67" xfId="45" applyFont="1" applyFill="1" applyBorder="1" applyAlignment="1">
      <alignment horizontal="center" vertical="center"/>
    </xf>
    <xf numFmtId="0" fontId="17" fillId="32" borderId="12" xfId="45" applyFont="1" applyFill="1" applyBorder="1" applyAlignment="1">
      <alignment horizontal="center" vertical="center"/>
    </xf>
    <xf numFmtId="0" fontId="17" fillId="32" borderId="73" xfId="45" applyFont="1" applyFill="1" applyBorder="1" applyAlignment="1">
      <alignment horizontal="center" vertical="center"/>
    </xf>
    <xf numFmtId="0" fontId="17" fillId="0" borderId="260" xfId="45" applyFont="1" applyBorder="1" applyAlignment="1">
      <alignment horizontal="center" vertical="center"/>
    </xf>
    <xf numFmtId="0" fontId="17" fillId="0" borderId="248" xfId="45" applyFont="1" applyBorder="1" applyAlignment="1">
      <alignment horizontal="center" vertical="center"/>
    </xf>
    <xf numFmtId="194" fontId="17" fillId="0" borderId="248" xfId="45" applyNumberFormat="1" applyFont="1" applyBorder="1" applyAlignment="1">
      <alignment horizontal="center" vertical="center"/>
    </xf>
    <xf numFmtId="194" fontId="17" fillId="0" borderId="249" xfId="45" applyNumberFormat="1" applyFont="1" applyBorder="1" applyAlignment="1">
      <alignment horizontal="center" vertical="center"/>
    </xf>
    <xf numFmtId="0" fontId="4" fillId="0" borderId="248" xfId="45" applyFont="1" applyBorder="1" applyAlignment="1">
      <alignment horizontal="center" vertical="center" shrinkToFit="1"/>
    </xf>
    <xf numFmtId="0" fontId="4" fillId="0" borderId="261" xfId="45" applyFont="1" applyBorder="1" applyAlignment="1">
      <alignment horizontal="center" vertical="center" shrinkToFit="1"/>
    </xf>
    <xf numFmtId="0" fontId="17" fillId="32" borderId="46" xfId="45" applyFont="1" applyFill="1" applyBorder="1" applyAlignment="1">
      <alignment horizontal="center" vertical="center" shrinkToFit="1"/>
    </xf>
    <xf numFmtId="0" fontId="17" fillId="32" borderId="21" xfId="45" applyFont="1" applyFill="1" applyBorder="1" applyAlignment="1">
      <alignment horizontal="center" vertical="center" shrinkToFit="1"/>
    </xf>
    <xf numFmtId="0" fontId="17" fillId="32" borderId="25" xfId="45" applyFont="1" applyFill="1" applyBorder="1" applyAlignment="1">
      <alignment horizontal="center" vertical="center"/>
    </xf>
    <xf numFmtId="0" fontId="17" fillId="32" borderId="246" xfId="45" applyFont="1" applyFill="1" applyBorder="1" applyAlignment="1">
      <alignment horizontal="center" vertical="center"/>
    </xf>
    <xf numFmtId="0" fontId="17" fillId="32" borderId="252" xfId="45" applyFont="1" applyFill="1" applyBorder="1" applyAlignment="1">
      <alignment horizontal="center" vertical="center"/>
    </xf>
    <xf numFmtId="0" fontId="17" fillId="0" borderId="46" xfId="45" applyFont="1" applyBorder="1" applyAlignment="1">
      <alignment horizontal="center" vertical="center"/>
    </xf>
    <xf numFmtId="0" fontId="17" fillId="0" borderId="21" xfId="45" applyFont="1" applyBorder="1" applyAlignment="1">
      <alignment horizontal="center" vertical="center"/>
    </xf>
    <xf numFmtId="194" fontId="17" fillId="0" borderId="21" xfId="45" applyNumberFormat="1" applyFont="1" applyBorder="1" applyAlignment="1">
      <alignment horizontal="center" vertical="center"/>
    </xf>
    <xf numFmtId="194" fontId="17" fillId="0" borderId="25" xfId="45" applyNumberFormat="1" applyFont="1" applyBorder="1" applyAlignment="1">
      <alignment horizontal="center" vertical="center"/>
    </xf>
    <xf numFmtId="0" fontId="17" fillId="32" borderId="21" xfId="45" applyFont="1" applyFill="1" applyBorder="1" applyAlignment="1">
      <alignment horizontal="center" vertical="center"/>
    </xf>
    <xf numFmtId="0" fontId="17" fillId="32" borderId="90" xfId="45" applyFont="1" applyFill="1" applyBorder="1" applyAlignment="1">
      <alignment horizontal="center" vertical="center"/>
    </xf>
    <xf numFmtId="0" fontId="4" fillId="0" borderId="253" xfId="45" applyFont="1" applyBorder="1" applyAlignment="1">
      <alignment horizontal="center" vertical="center" shrinkToFit="1"/>
    </xf>
    <xf numFmtId="0" fontId="4" fillId="0" borderId="65" xfId="45" applyFont="1" applyBorder="1" applyAlignment="1">
      <alignment horizontal="center" vertical="center" shrinkToFit="1"/>
    </xf>
    <xf numFmtId="0" fontId="5" fillId="0" borderId="16" xfId="45" applyFont="1" applyBorder="1" applyAlignment="1">
      <alignment horizontal="center" vertical="center" textRotation="255"/>
    </xf>
    <xf numFmtId="0" fontId="5" fillId="0" borderId="38" xfId="45" applyFont="1" applyBorder="1" applyAlignment="1">
      <alignment horizontal="center" vertical="center" textRotation="255"/>
    </xf>
    <xf numFmtId="0" fontId="17" fillId="32" borderId="45" xfId="45" applyFont="1" applyFill="1" applyBorder="1" applyAlignment="1">
      <alignment horizontal="center" vertical="center" shrinkToFit="1"/>
    </xf>
    <xf numFmtId="0" fontId="17" fillId="32" borderId="54" xfId="45" applyFont="1" applyFill="1" applyBorder="1" applyAlignment="1">
      <alignment horizontal="center" vertical="center" shrinkToFit="1"/>
    </xf>
    <xf numFmtId="0" fontId="17" fillId="32" borderId="54" xfId="45" applyFont="1" applyFill="1" applyBorder="1" applyAlignment="1">
      <alignment horizontal="center" vertical="center"/>
    </xf>
    <xf numFmtId="0" fontId="17" fillId="32" borderId="91" xfId="45" applyFont="1" applyFill="1" applyBorder="1" applyAlignment="1">
      <alignment horizontal="center" vertical="center"/>
    </xf>
    <xf numFmtId="0" fontId="17" fillId="0" borderId="64" xfId="45" applyFont="1" applyBorder="1" applyAlignment="1">
      <alignment horizontal="center" vertical="center"/>
    </xf>
    <xf numFmtId="0" fontId="17" fillId="0" borderId="253" xfId="45" applyFont="1" applyBorder="1" applyAlignment="1">
      <alignment horizontal="center" vertical="center"/>
    </xf>
    <xf numFmtId="194" fontId="17" fillId="0" borderId="253" xfId="45" applyNumberFormat="1" applyFont="1" applyBorder="1" applyAlignment="1">
      <alignment horizontal="center" vertical="center"/>
    </xf>
    <xf numFmtId="194" fontId="17" fillId="0" borderId="254" xfId="45" applyNumberFormat="1" applyFont="1" applyBorder="1" applyAlignment="1">
      <alignment horizontal="center" vertical="center"/>
    </xf>
    <xf numFmtId="188" fontId="4" fillId="0" borderId="253" xfId="45" applyNumberFormat="1" applyFont="1" applyBorder="1" applyAlignment="1">
      <alignment horizontal="center" vertical="center" shrinkToFit="1"/>
    </xf>
    <xf numFmtId="188" fontId="4" fillId="0" borderId="21" xfId="45" applyNumberFormat="1" applyFont="1" applyBorder="1" applyAlignment="1">
      <alignment horizontal="center" vertical="center" shrinkToFit="1"/>
    </xf>
    <xf numFmtId="188" fontId="4" fillId="0" borderId="248" xfId="45" applyNumberFormat="1" applyFont="1" applyBorder="1" applyAlignment="1">
      <alignment horizontal="center" vertical="center" shrinkToFit="1"/>
    </xf>
    <xf numFmtId="0" fontId="4" fillId="0" borderId="39" xfId="45" applyFont="1" applyBorder="1" applyAlignment="1">
      <alignment horizontal="center" vertical="center"/>
    </xf>
    <xf numFmtId="0" fontId="17" fillId="0" borderId="120" xfId="45" applyFont="1" applyBorder="1" applyAlignment="1">
      <alignment horizontal="center" vertical="center"/>
    </xf>
    <xf numFmtId="0" fontId="17" fillId="0" borderId="94" xfId="45" applyFont="1" applyBorder="1" applyAlignment="1">
      <alignment horizontal="center" vertical="center"/>
    </xf>
    <xf numFmtId="194" fontId="17" fillId="0" borderId="94" xfId="45" applyNumberFormat="1" applyFont="1" applyBorder="1" applyAlignment="1">
      <alignment horizontal="center" vertical="center" shrinkToFit="1"/>
    </xf>
    <xf numFmtId="194" fontId="17" fillId="0" borderId="71" xfId="45" applyNumberFormat="1" applyFont="1" applyBorder="1" applyAlignment="1">
      <alignment horizontal="center" vertical="center" shrinkToFit="1"/>
    </xf>
    <xf numFmtId="188" fontId="4" fillId="0" borderId="71" xfId="45" applyNumberFormat="1" applyFont="1" applyBorder="1" applyAlignment="1">
      <alignment horizontal="center" vertical="center"/>
    </xf>
    <xf numFmtId="188" fontId="4" fillId="0" borderId="14" xfId="45" applyNumberFormat="1" applyFont="1" applyBorder="1" applyAlignment="1">
      <alignment horizontal="center" vertical="center"/>
    </xf>
    <xf numFmtId="188" fontId="4" fillId="0" borderId="70" xfId="45" applyNumberFormat="1" applyFont="1" applyBorder="1" applyAlignment="1">
      <alignment horizontal="center" vertical="center"/>
    </xf>
    <xf numFmtId="0" fontId="17" fillId="32" borderId="79" xfId="45" applyFont="1" applyFill="1" applyBorder="1" applyAlignment="1">
      <alignment horizontal="center" vertical="center"/>
    </xf>
    <xf numFmtId="0" fontId="17" fillId="32" borderId="42" xfId="45" applyFont="1" applyFill="1" applyBorder="1" applyAlignment="1">
      <alignment horizontal="center" vertical="center"/>
    </xf>
    <xf numFmtId="0" fontId="17" fillId="32" borderId="39" xfId="45" applyFont="1" applyFill="1" applyBorder="1" applyAlignment="1">
      <alignment horizontal="center" vertical="center"/>
    </xf>
    <xf numFmtId="0" fontId="4" fillId="0" borderId="38" xfId="45" applyFont="1" applyBorder="1" applyAlignment="1">
      <alignment horizontal="center" vertical="center"/>
    </xf>
    <xf numFmtId="0" fontId="4" fillId="0" borderId="78" xfId="45" applyFont="1" applyBorder="1" applyAlignment="1">
      <alignment horizontal="center" vertical="center"/>
    </xf>
    <xf numFmtId="0" fontId="4" fillId="0" borderId="14" xfId="45" applyFont="1" applyBorder="1" applyAlignment="1">
      <alignment horizontal="center" vertical="center"/>
    </xf>
    <xf numFmtId="0" fontId="4" fillId="0" borderId="70" xfId="45" applyFont="1" applyBorder="1" applyAlignment="1">
      <alignment horizontal="center" vertical="center"/>
    </xf>
    <xf numFmtId="0" fontId="4" fillId="0" borderId="0" xfId="45" applyFont="1" applyAlignment="1">
      <alignment horizontal="center" vertical="center"/>
    </xf>
    <xf numFmtId="0" fontId="4" fillId="0" borderId="29" xfId="45" applyFont="1" applyBorder="1" applyAlignment="1">
      <alignment horizontal="center" vertical="center"/>
    </xf>
    <xf numFmtId="0" fontId="4" fillId="0" borderId="71" xfId="45" applyFont="1" applyBorder="1" applyAlignment="1">
      <alignment horizontal="center" vertical="center" wrapText="1"/>
    </xf>
    <xf numFmtId="0" fontId="4" fillId="0" borderId="14" xfId="45" applyFont="1" applyBorder="1" applyAlignment="1">
      <alignment horizontal="center" vertical="center" wrapText="1"/>
    </xf>
    <xf numFmtId="0" fontId="4" fillId="0" borderId="70" xfId="45" applyFont="1" applyBorder="1" applyAlignment="1">
      <alignment horizontal="center" vertical="center" wrapText="1"/>
    </xf>
    <xf numFmtId="0" fontId="4" fillId="0" borderId="28" xfId="45" applyFont="1" applyBorder="1" applyAlignment="1">
      <alignment horizontal="center" vertical="center" wrapText="1"/>
    </xf>
    <xf numFmtId="0" fontId="4" fillId="0" borderId="0" xfId="45" applyFont="1" applyAlignment="1">
      <alignment horizontal="center" vertical="center" wrapText="1"/>
    </xf>
    <xf numFmtId="0" fontId="4" fillId="0" borderId="29" xfId="45" applyFont="1" applyBorder="1" applyAlignment="1">
      <alignment horizontal="center" vertical="center" wrapText="1"/>
    </xf>
    <xf numFmtId="0" fontId="4" fillId="0" borderId="71" xfId="45" applyFont="1" applyBorder="1" applyAlignment="1">
      <alignment horizontal="center" vertical="center"/>
    </xf>
    <xf numFmtId="0" fontId="4" fillId="0" borderId="15" xfId="45" applyFont="1" applyBorder="1" applyAlignment="1">
      <alignment horizontal="center" vertical="center"/>
    </xf>
    <xf numFmtId="0" fontId="4" fillId="0" borderId="28" xfId="45" applyFont="1" applyBorder="1" applyAlignment="1">
      <alignment horizontal="center" vertical="center"/>
    </xf>
    <xf numFmtId="0" fontId="4" fillId="0" borderId="34" xfId="45" applyFont="1" applyBorder="1" applyAlignment="1">
      <alignment horizontal="center" vertical="center"/>
    </xf>
    <xf numFmtId="0" fontId="4" fillId="0" borderId="45" xfId="45" applyFont="1" applyBorder="1" applyAlignment="1">
      <alignment horizontal="center" vertical="center"/>
    </xf>
    <xf numFmtId="0" fontId="4" fillId="0" borderId="54" xfId="45" applyFont="1" applyBorder="1" applyAlignment="1">
      <alignment horizontal="center" vertical="center"/>
    </xf>
    <xf numFmtId="0" fontId="4" fillId="0" borderId="91" xfId="45" applyFont="1" applyBorder="1" applyAlignment="1">
      <alignment horizontal="center" vertical="center"/>
    </xf>
    <xf numFmtId="0" fontId="4" fillId="0" borderId="45" xfId="45" applyFont="1" applyBorder="1" applyAlignment="1">
      <alignment horizontal="center" vertical="center" wrapText="1"/>
    </xf>
    <xf numFmtId="0" fontId="4" fillId="0" borderId="54" xfId="45" applyFont="1" applyBorder="1" applyAlignment="1">
      <alignment horizontal="center" vertical="center" wrapText="1"/>
    </xf>
    <xf numFmtId="0" fontId="4" fillId="0" borderId="47" xfId="45" applyFont="1" applyBorder="1" applyAlignment="1">
      <alignment horizontal="center" vertical="center" wrapText="1"/>
    </xf>
    <xf numFmtId="0" fontId="4" fillId="0" borderId="44" xfId="45" applyFont="1" applyBorder="1" applyAlignment="1">
      <alignment horizontal="center" vertical="center" wrapText="1"/>
    </xf>
    <xf numFmtId="0" fontId="4" fillId="0" borderId="44" xfId="45" applyFont="1" applyBorder="1" applyAlignment="1">
      <alignment horizontal="center" vertical="center"/>
    </xf>
    <xf numFmtId="0" fontId="4" fillId="0" borderId="69" xfId="45" applyFont="1" applyBorder="1" applyAlignment="1">
      <alignment horizontal="center" vertical="center"/>
    </xf>
    <xf numFmtId="194" fontId="17" fillId="0" borderId="61" xfId="45" applyNumberFormat="1" applyFont="1" applyFill="1" applyBorder="1" applyAlignment="1">
      <alignment horizontal="center" vertical="center" shrinkToFit="1"/>
    </xf>
    <xf numFmtId="194" fontId="17" fillId="0" borderId="61" xfId="45" applyNumberFormat="1" applyFont="1" applyBorder="1" applyAlignment="1">
      <alignment horizontal="center" vertical="center" shrinkToFit="1"/>
    </xf>
    <xf numFmtId="194" fontId="17" fillId="0" borderId="211" xfId="45" applyNumberFormat="1" applyFont="1" applyBorder="1" applyAlignment="1">
      <alignment horizontal="center" vertical="center"/>
    </xf>
    <xf numFmtId="194" fontId="17" fillId="0" borderId="212" xfId="45" applyNumberFormat="1" applyFont="1" applyBorder="1" applyAlignment="1">
      <alignment horizontal="center" vertical="center"/>
    </xf>
    <xf numFmtId="194" fontId="17" fillId="0" borderId="213" xfId="45" applyNumberFormat="1" applyFont="1" applyBorder="1" applyAlignment="1">
      <alignment horizontal="center" vertical="center"/>
    </xf>
    <xf numFmtId="177" fontId="4" fillId="0" borderId="211" xfId="45" applyNumberFormat="1" applyFont="1" applyBorder="1" applyAlignment="1">
      <alignment horizontal="center" vertical="center"/>
    </xf>
    <xf numFmtId="177" fontId="4" fillId="0" borderId="212" xfId="45" applyNumberFormat="1" applyFont="1" applyBorder="1" applyAlignment="1">
      <alignment horizontal="center" vertical="center"/>
    </xf>
    <xf numFmtId="0" fontId="4" fillId="0" borderId="209" xfId="45" applyFont="1" applyBorder="1" applyAlignment="1">
      <alignment horizontal="center" vertical="center"/>
    </xf>
    <xf numFmtId="0" fontId="4" fillId="0" borderId="210" xfId="45" applyFont="1" applyBorder="1" applyAlignment="1">
      <alignment horizontal="center" vertical="center"/>
    </xf>
    <xf numFmtId="179" fontId="17" fillId="0" borderId="61" xfId="45" applyNumberFormat="1" applyFont="1" applyBorder="1" applyAlignment="1">
      <alignment horizontal="center" vertical="center"/>
    </xf>
    <xf numFmtId="188" fontId="4" fillId="0" borderId="61" xfId="45" applyNumberFormat="1" applyFont="1" applyBorder="1" applyAlignment="1">
      <alignment horizontal="center" vertical="center"/>
    </xf>
    <xf numFmtId="0" fontId="4" fillId="0" borderId="61" xfId="45" applyFont="1" applyBorder="1" applyAlignment="1">
      <alignment horizontal="center" vertical="center"/>
    </xf>
    <xf numFmtId="0" fontId="4" fillId="32" borderId="13" xfId="45" applyFont="1" applyFill="1" applyBorder="1" applyAlignment="1">
      <alignment horizontal="center" vertical="center" shrinkToFit="1"/>
    </xf>
    <xf numFmtId="0" fontId="4" fillId="32" borderId="44" xfId="45" applyFont="1" applyFill="1" applyBorder="1" applyAlignment="1">
      <alignment horizontal="center" vertical="center" shrinkToFit="1"/>
    </xf>
    <xf numFmtId="0" fontId="17" fillId="0" borderId="251" xfId="45" applyFont="1" applyBorder="1" applyAlignment="1">
      <alignment horizontal="center" vertical="center"/>
    </xf>
    <xf numFmtId="0" fontId="5" fillId="0" borderId="174" xfId="45" applyFont="1" applyBorder="1" applyAlignment="1">
      <alignment horizontal="center" vertical="center" textRotation="255"/>
    </xf>
    <xf numFmtId="0" fontId="5" fillId="0" borderId="190" xfId="45" applyFont="1" applyBorder="1" applyAlignment="1">
      <alignment horizontal="center" vertical="center" textRotation="255"/>
    </xf>
    <xf numFmtId="0" fontId="5" fillId="0" borderId="173" xfId="45" applyFont="1" applyBorder="1" applyAlignment="1">
      <alignment horizontal="center" vertical="center" textRotation="255"/>
    </xf>
    <xf numFmtId="0" fontId="17" fillId="32" borderId="247" xfId="45" applyFont="1" applyFill="1" applyBorder="1" applyAlignment="1">
      <alignment horizontal="center" vertical="center" shrinkToFit="1"/>
    </xf>
    <xf numFmtId="0" fontId="17" fillId="0" borderId="247" xfId="45" applyFont="1" applyBorder="1" applyAlignment="1">
      <alignment horizontal="center" vertical="center"/>
    </xf>
    <xf numFmtId="0" fontId="4" fillId="0" borderId="254" xfId="45" applyFont="1" applyBorder="1" applyAlignment="1">
      <alignment horizontal="center" vertical="center" shrinkToFit="1"/>
    </xf>
    <xf numFmtId="0" fontId="4" fillId="0" borderId="256" xfId="45" applyFont="1" applyBorder="1" applyAlignment="1">
      <alignment horizontal="center" vertical="center" shrinkToFit="1"/>
    </xf>
    <xf numFmtId="0" fontId="4" fillId="0" borderId="264" xfId="45" applyFont="1" applyBorder="1" applyAlignment="1">
      <alignment horizontal="center" vertical="center" shrinkToFit="1"/>
    </xf>
    <xf numFmtId="0" fontId="4" fillId="0" borderId="73" xfId="45" applyFont="1" applyBorder="1" applyAlignment="1">
      <alignment horizontal="center" vertical="center" shrinkToFit="1"/>
    </xf>
    <xf numFmtId="0" fontId="17" fillId="32" borderId="259" xfId="45" applyFont="1" applyFill="1" applyBorder="1" applyAlignment="1">
      <alignment horizontal="center" vertical="center" shrinkToFit="1"/>
    </xf>
    <xf numFmtId="0" fontId="17" fillId="32" borderId="23" xfId="45" applyFont="1" applyFill="1" applyBorder="1" applyAlignment="1">
      <alignment horizontal="center" vertical="center"/>
    </xf>
    <xf numFmtId="0" fontId="17" fillId="32" borderId="258" xfId="45" applyFont="1" applyFill="1" applyBorder="1" applyAlignment="1">
      <alignment horizontal="center" vertical="center"/>
    </xf>
    <xf numFmtId="0" fontId="17" fillId="32" borderId="76" xfId="45" applyFont="1" applyFill="1" applyBorder="1" applyAlignment="1">
      <alignment horizontal="center" vertical="center"/>
    </xf>
    <xf numFmtId="0" fontId="17" fillId="0" borderId="255" xfId="45" applyFont="1" applyBorder="1" applyAlignment="1">
      <alignment horizontal="center" vertical="center"/>
    </xf>
    <xf numFmtId="179" fontId="17" fillId="0" borderId="28" xfId="45" applyNumberFormat="1" applyFont="1" applyBorder="1" applyAlignment="1">
      <alignment horizontal="center" vertical="center" shrinkToFit="1"/>
    </xf>
    <xf numFmtId="179" fontId="17" fillId="0" borderId="0" xfId="45" applyNumberFormat="1" applyFont="1" applyAlignment="1">
      <alignment horizontal="center" vertical="center" shrinkToFit="1"/>
    </xf>
    <xf numFmtId="179" fontId="17" fillId="0" borderId="29" xfId="45" applyNumberFormat="1" applyFont="1" applyBorder="1" applyAlignment="1">
      <alignment horizontal="center" vertical="center" shrinkToFit="1"/>
    </xf>
    <xf numFmtId="177" fontId="4" fillId="0" borderId="28" xfId="45" applyNumberFormat="1" applyFont="1" applyBorder="1" applyAlignment="1">
      <alignment horizontal="center" vertical="center" shrinkToFit="1"/>
    </xf>
    <xf numFmtId="177" fontId="4" fillId="0" borderId="0" xfId="45" applyNumberFormat="1" applyFont="1" applyAlignment="1">
      <alignment horizontal="center" vertical="center" shrinkToFit="1"/>
    </xf>
    <xf numFmtId="177" fontId="4" fillId="0" borderId="29" xfId="45" applyNumberFormat="1" applyFont="1" applyBorder="1" applyAlignment="1">
      <alignment horizontal="center" vertical="center" shrinkToFit="1"/>
    </xf>
    <xf numFmtId="0" fontId="17" fillId="32" borderId="260" xfId="45" applyFont="1" applyFill="1" applyBorder="1" applyAlignment="1">
      <alignment horizontal="center" vertical="center" shrinkToFit="1"/>
    </xf>
    <xf numFmtId="0" fontId="17" fillId="32" borderId="248" xfId="45" applyFont="1" applyFill="1" applyBorder="1" applyAlignment="1">
      <alignment horizontal="center" vertical="center" shrinkToFit="1"/>
    </xf>
    <xf numFmtId="0" fontId="17" fillId="32" borderId="249" xfId="45" applyFont="1" applyFill="1" applyBorder="1" applyAlignment="1">
      <alignment horizontal="center" vertical="center"/>
    </xf>
    <xf numFmtId="0" fontId="17" fillId="32" borderId="250" xfId="45" applyFont="1" applyFill="1" applyBorder="1" applyAlignment="1">
      <alignment horizontal="center" vertical="center"/>
    </xf>
    <xf numFmtId="0" fontId="17" fillId="32" borderId="263" xfId="45" applyFont="1" applyFill="1" applyBorder="1" applyAlignment="1">
      <alignment horizontal="center" vertical="center"/>
    </xf>
    <xf numFmtId="0" fontId="17" fillId="0" borderId="13" xfId="45" applyFont="1" applyBorder="1" applyAlignment="1">
      <alignment horizontal="center" vertical="center"/>
    </xf>
    <xf numFmtId="0" fontId="17" fillId="0" borderId="44" xfId="45" applyFont="1" applyBorder="1" applyAlignment="1">
      <alignment horizontal="center" vertical="center"/>
    </xf>
    <xf numFmtId="194" fontId="17" fillId="0" borderId="44" xfId="45" applyNumberFormat="1" applyFont="1" applyBorder="1" applyAlignment="1">
      <alignment horizontal="center" vertical="center"/>
    </xf>
    <xf numFmtId="0" fontId="4" fillId="0" borderId="246" xfId="45" applyFont="1" applyBorder="1" applyAlignment="1">
      <alignment horizontal="center" vertical="center" shrinkToFit="1"/>
    </xf>
    <xf numFmtId="0" fontId="4" fillId="0" borderId="252" xfId="45" applyFont="1" applyBorder="1" applyAlignment="1">
      <alignment horizontal="center" vertical="center" shrinkToFit="1"/>
    </xf>
    <xf numFmtId="0" fontId="4" fillId="0" borderId="249" xfId="45" applyFont="1" applyBorder="1" applyAlignment="1">
      <alignment horizontal="center" vertical="center" shrinkToFit="1"/>
    </xf>
    <xf numFmtId="0" fontId="4" fillId="0" borderId="250" xfId="45" applyFont="1" applyBorder="1" applyAlignment="1">
      <alignment horizontal="center" vertical="center" shrinkToFit="1"/>
    </xf>
    <xf numFmtId="0" fontId="4" fillId="0" borderId="263" xfId="45" applyFont="1" applyBorder="1" applyAlignment="1">
      <alignment horizontal="center" vertical="center" shrinkToFit="1"/>
    </xf>
    <xf numFmtId="0" fontId="114" fillId="0" borderId="0" xfId="52" applyFont="1" applyAlignment="1">
      <alignment horizontal="center" vertical="center"/>
    </xf>
    <xf numFmtId="49" fontId="114" fillId="0" borderId="0" xfId="52" applyNumberFormat="1" applyFont="1" applyAlignment="1">
      <alignment horizontal="center" vertical="center"/>
    </xf>
    <xf numFmtId="0" fontId="17" fillId="0" borderId="259" xfId="45" applyFont="1" applyBorder="1" applyAlignment="1">
      <alignment horizontal="center" vertical="center"/>
    </xf>
    <xf numFmtId="0" fontId="17" fillId="0" borderId="54" xfId="45" applyFont="1" applyBorder="1" applyAlignment="1">
      <alignment horizontal="center" vertical="center"/>
    </xf>
    <xf numFmtId="194" fontId="17" fillId="0" borderId="54" xfId="45" applyNumberFormat="1" applyFont="1" applyBorder="1" applyAlignment="1">
      <alignment horizontal="center" vertical="center"/>
    </xf>
    <xf numFmtId="179" fontId="17" fillId="0" borderId="71" xfId="45" applyNumberFormat="1" applyFont="1" applyBorder="1" applyAlignment="1">
      <alignment horizontal="center" vertical="center" shrinkToFit="1"/>
    </xf>
    <xf numFmtId="179" fontId="17" fillId="0" borderId="14" xfId="45" applyNumberFormat="1" applyFont="1" applyBorder="1" applyAlignment="1">
      <alignment horizontal="center" vertical="center" shrinkToFit="1"/>
    </xf>
    <xf numFmtId="179" fontId="17" fillId="0" borderId="70" xfId="45" applyNumberFormat="1" applyFont="1" applyBorder="1" applyAlignment="1">
      <alignment horizontal="center" vertical="center" shrinkToFit="1"/>
    </xf>
    <xf numFmtId="179" fontId="17" fillId="0" borderId="19" xfId="45" applyNumberFormat="1" applyFont="1" applyBorder="1" applyAlignment="1">
      <alignment horizontal="center" vertical="center" shrinkToFit="1"/>
    </xf>
    <xf numFmtId="179" fontId="17" fillId="0" borderId="22" xfId="45" applyNumberFormat="1" applyFont="1" applyBorder="1" applyAlignment="1">
      <alignment horizontal="center" vertical="center" shrinkToFit="1"/>
    </xf>
    <xf numFmtId="179" fontId="17" fillId="0" borderId="58" xfId="45" applyNumberFormat="1" applyFont="1" applyBorder="1" applyAlignment="1">
      <alignment horizontal="center" vertical="center" shrinkToFit="1"/>
    </xf>
    <xf numFmtId="188" fontId="4" fillId="0" borderId="71" xfId="45" applyNumberFormat="1" applyFont="1" applyBorder="1" applyAlignment="1">
      <alignment horizontal="center" vertical="center" shrinkToFit="1"/>
    </xf>
    <xf numFmtId="188" fontId="4" fillId="0" borderId="14" xfId="45" applyNumberFormat="1" applyFont="1" applyBorder="1" applyAlignment="1">
      <alignment horizontal="center" vertical="center" shrinkToFit="1"/>
    </xf>
    <xf numFmtId="188" fontId="4" fillId="0" borderId="70" xfId="45" applyNumberFormat="1" applyFont="1" applyBorder="1" applyAlignment="1">
      <alignment horizontal="center" vertical="center" shrinkToFit="1"/>
    </xf>
    <xf numFmtId="188" fontId="4" fillId="0" borderId="28" xfId="45" applyNumberFormat="1" applyFont="1" applyBorder="1" applyAlignment="1">
      <alignment horizontal="center" vertical="center" shrinkToFit="1"/>
    </xf>
    <xf numFmtId="188" fontId="4" fillId="0" borderId="0" xfId="45" applyNumberFormat="1" applyFont="1" applyAlignment="1">
      <alignment horizontal="center" vertical="center" shrinkToFit="1"/>
    </xf>
    <xf numFmtId="188" fontId="4" fillId="0" borderId="29" xfId="45" applyNumberFormat="1" applyFont="1" applyBorder="1" applyAlignment="1">
      <alignment horizontal="center" vertical="center" shrinkToFit="1"/>
    </xf>
    <xf numFmtId="188" fontId="4" fillId="0" borderId="19" xfId="45" applyNumberFormat="1" applyFont="1" applyBorder="1" applyAlignment="1">
      <alignment horizontal="center" vertical="center" shrinkToFit="1"/>
    </xf>
    <xf numFmtId="188" fontId="4" fillId="0" borderId="22" xfId="45" applyNumberFormat="1" applyFont="1" applyBorder="1" applyAlignment="1">
      <alignment horizontal="center" vertical="center" shrinkToFit="1"/>
    </xf>
    <xf numFmtId="188" fontId="4" fillId="0" borderId="58" xfId="45" applyNumberFormat="1" applyFont="1" applyBorder="1" applyAlignment="1">
      <alignment horizontal="center" vertical="center" shrinkToFit="1"/>
    </xf>
    <xf numFmtId="0" fontId="4" fillId="0" borderId="258" xfId="45" applyFont="1" applyBorder="1" applyAlignment="1">
      <alignment horizontal="center" vertical="center" shrinkToFit="1"/>
    </xf>
    <xf numFmtId="0" fontId="4" fillId="0" borderId="76" xfId="45" applyFont="1" applyBorder="1" applyAlignment="1">
      <alignment horizontal="center" vertical="center" shrinkToFit="1"/>
    </xf>
    <xf numFmtId="0" fontId="17" fillId="32" borderId="246" xfId="45" applyFont="1" applyFill="1" applyBorder="1" applyAlignment="1">
      <alignment horizontal="center" vertical="center" shrinkToFit="1"/>
    </xf>
    <xf numFmtId="0" fontId="17" fillId="32" borderId="25" xfId="45" applyFont="1" applyFill="1" applyBorder="1" applyAlignment="1">
      <alignment horizontal="center" vertical="center" shrinkToFit="1"/>
    </xf>
    <xf numFmtId="0" fontId="17" fillId="0" borderId="246" xfId="45" applyFont="1" applyBorder="1" applyAlignment="1">
      <alignment horizontal="center" vertical="center"/>
    </xf>
    <xf numFmtId="194" fontId="17" fillId="0" borderId="246" xfId="45" applyNumberFormat="1" applyFont="1" applyBorder="1" applyAlignment="1">
      <alignment horizontal="center" vertical="center"/>
    </xf>
    <xf numFmtId="194" fontId="17" fillId="0" borderId="247" xfId="45" applyNumberFormat="1" applyFont="1" applyBorder="1" applyAlignment="1">
      <alignment horizontal="center" vertical="center"/>
    </xf>
    <xf numFmtId="194" fontId="17" fillId="0" borderId="194" xfId="45" applyNumberFormat="1" applyFont="1" applyBorder="1" applyAlignment="1">
      <alignment horizontal="center" vertical="center" shrinkToFit="1"/>
    </xf>
    <xf numFmtId="194" fontId="17" fillId="0" borderId="195" xfId="45" applyNumberFormat="1" applyFont="1" applyBorder="1" applyAlignment="1">
      <alignment horizontal="center" vertical="center" shrinkToFit="1"/>
    </xf>
    <xf numFmtId="194" fontId="17" fillId="0" borderId="196" xfId="45" applyNumberFormat="1" applyFont="1" applyBorder="1" applyAlignment="1">
      <alignment horizontal="center" vertical="center" shrinkToFit="1"/>
    </xf>
    <xf numFmtId="0" fontId="4" fillId="0" borderId="40" xfId="45" applyFont="1" applyBorder="1" applyAlignment="1">
      <alignment horizontal="center" vertical="center" shrinkToFit="1"/>
    </xf>
    <xf numFmtId="0" fontId="4" fillId="0" borderId="42" xfId="45" applyFont="1" applyBorder="1" applyAlignment="1">
      <alignment horizontal="center" vertical="center" shrinkToFit="1"/>
    </xf>
    <xf numFmtId="0" fontId="4" fillId="0" borderId="39" xfId="45" applyFont="1" applyBorder="1" applyAlignment="1">
      <alignment horizontal="center" vertical="center" shrinkToFit="1"/>
    </xf>
    <xf numFmtId="0" fontId="11" fillId="0" borderId="104" xfId="45" applyFont="1" applyBorder="1" applyAlignment="1">
      <alignment horizontal="center" vertical="center" textRotation="255" wrapText="1"/>
    </xf>
    <xf numFmtId="0" fontId="11" fillId="0" borderId="105" xfId="45" applyFont="1" applyBorder="1" applyAlignment="1">
      <alignment horizontal="center" vertical="center" textRotation="255"/>
    </xf>
    <xf numFmtId="0" fontId="17" fillId="32" borderId="258" xfId="45" applyFont="1" applyFill="1" applyBorder="1" applyAlignment="1">
      <alignment horizontal="center" vertical="center" shrinkToFit="1"/>
    </xf>
    <xf numFmtId="0" fontId="17" fillId="32" borderId="23" xfId="45" applyFont="1" applyFill="1" applyBorder="1" applyAlignment="1">
      <alignment horizontal="center" vertical="center" shrinkToFit="1"/>
    </xf>
    <xf numFmtId="0" fontId="17" fillId="0" borderId="258" xfId="45" applyFont="1" applyBorder="1" applyAlignment="1">
      <alignment horizontal="center" vertical="center"/>
    </xf>
    <xf numFmtId="194" fontId="17" fillId="0" borderId="23" xfId="45" applyNumberFormat="1" applyFont="1" applyBorder="1" applyAlignment="1">
      <alignment horizontal="center" vertical="center"/>
    </xf>
    <xf numFmtId="194" fontId="17" fillId="0" borderId="258" xfId="45" applyNumberFormat="1" applyFont="1" applyBorder="1" applyAlignment="1">
      <alignment horizontal="center" vertical="center"/>
    </xf>
    <xf numFmtId="194" fontId="17" fillId="0" borderId="259" xfId="45" applyNumberFormat="1" applyFont="1" applyBorder="1" applyAlignment="1">
      <alignment horizontal="center" vertical="center"/>
    </xf>
    <xf numFmtId="194" fontId="17" fillId="0" borderId="203" xfId="45" applyNumberFormat="1" applyFont="1" applyBorder="1" applyAlignment="1">
      <alignment horizontal="center" vertical="center" shrinkToFit="1"/>
    </xf>
    <xf numFmtId="194" fontId="17" fillId="0" borderId="204" xfId="45" applyNumberFormat="1" applyFont="1" applyBorder="1" applyAlignment="1">
      <alignment horizontal="center" vertical="center" shrinkToFit="1"/>
    </xf>
    <xf numFmtId="194" fontId="17" fillId="0" borderId="205" xfId="45" applyNumberFormat="1" applyFont="1" applyBorder="1" applyAlignment="1">
      <alignment horizontal="center" vertical="center" shrinkToFit="1"/>
    </xf>
    <xf numFmtId="0" fontId="5" fillId="0" borderId="262" xfId="45" applyFont="1" applyBorder="1" applyAlignment="1">
      <alignment horizontal="center" vertical="center" textRotation="255"/>
    </xf>
    <xf numFmtId="0" fontId="5" fillId="0" borderId="18" xfId="45" applyFont="1" applyBorder="1" applyAlignment="1">
      <alignment horizontal="center" vertical="center" textRotation="255"/>
    </xf>
    <xf numFmtId="0" fontId="17" fillId="32" borderId="42" xfId="45" applyFont="1" applyFill="1" applyBorder="1" applyAlignment="1">
      <alignment horizontal="center" vertical="center" shrinkToFit="1"/>
    </xf>
    <xf numFmtId="0" fontId="17" fillId="32" borderId="63" xfId="45" applyFont="1" applyFill="1" applyBorder="1" applyAlignment="1">
      <alignment horizontal="center" vertical="center" shrinkToFit="1"/>
    </xf>
    <xf numFmtId="0" fontId="17" fillId="32" borderId="40" xfId="45" applyFont="1" applyFill="1" applyBorder="1" applyAlignment="1">
      <alignment horizontal="center" vertical="center" shrinkToFit="1"/>
    </xf>
    <xf numFmtId="0" fontId="17" fillId="32" borderId="40" xfId="45" applyFont="1" applyFill="1" applyBorder="1" applyAlignment="1">
      <alignment horizontal="center" vertical="center"/>
    </xf>
    <xf numFmtId="0" fontId="17" fillId="0" borderId="63" xfId="45" applyFont="1" applyBorder="1" applyAlignment="1">
      <alignment horizontal="center" vertical="center"/>
    </xf>
    <xf numFmtId="194" fontId="17" fillId="0" borderId="40" xfId="45" applyNumberFormat="1" applyFont="1" applyBorder="1" applyAlignment="1">
      <alignment horizontal="center" vertical="center"/>
    </xf>
    <xf numFmtId="194" fontId="17" fillId="0" borderId="42" xfId="45" applyNumberFormat="1" applyFont="1" applyBorder="1" applyAlignment="1">
      <alignment horizontal="center" vertical="center"/>
    </xf>
    <xf numFmtId="194" fontId="17" fillId="0" borderId="63" xfId="45" applyNumberFormat="1" applyFont="1" applyBorder="1" applyAlignment="1">
      <alignment horizontal="center" vertical="center"/>
    </xf>
    <xf numFmtId="177" fontId="4" fillId="0" borderId="201" xfId="45" applyNumberFormat="1" applyFont="1" applyBorder="1" applyAlignment="1">
      <alignment horizontal="center" vertical="center"/>
    </xf>
    <xf numFmtId="177" fontId="4" fillId="0" borderId="202" xfId="45" applyNumberFormat="1" applyFont="1" applyBorder="1" applyAlignment="1">
      <alignment horizontal="center" vertical="center"/>
    </xf>
    <xf numFmtId="0" fontId="17" fillId="32" borderId="250" xfId="45" applyFont="1" applyFill="1" applyBorder="1" applyAlignment="1">
      <alignment horizontal="center" vertical="center" shrinkToFit="1"/>
    </xf>
    <xf numFmtId="0" fontId="17" fillId="32" borderId="251" xfId="45" applyFont="1" applyFill="1" applyBorder="1" applyAlignment="1">
      <alignment horizontal="center" vertical="center" shrinkToFit="1"/>
    </xf>
    <xf numFmtId="0" fontId="17" fillId="32" borderId="249" xfId="45" applyFont="1" applyFill="1" applyBorder="1" applyAlignment="1">
      <alignment horizontal="center" vertical="center" shrinkToFit="1"/>
    </xf>
    <xf numFmtId="0" fontId="17" fillId="0" borderId="250" xfId="45" applyFont="1" applyBorder="1" applyAlignment="1">
      <alignment horizontal="center" vertical="center"/>
    </xf>
    <xf numFmtId="194" fontId="17" fillId="0" borderId="250" xfId="45" applyNumberFormat="1" applyFont="1" applyBorder="1" applyAlignment="1">
      <alignment horizontal="center" vertical="center"/>
    </xf>
    <xf numFmtId="194" fontId="17" fillId="0" borderId="251" xfId="45" applyNumberFormat="1" applyFont="1" applyBorder="1" applyAlignment="1">
      <alignment horizontal="center" vertical="center"/>
    </xf>
    <xf numFmtId="194" fontId="17" fillId="0" borderId="206" xfId="45" applyNumberFormat="1" applyFont="1" applyBorder="1" applyAlignment="1">
      <alignment horizontal="center" vertical="center" shrinkToFit="1"/>
    </xf>
    <xf numFmtId="194" fontId="17" fillId="0" borderId="207" xfId="45" applyNumberFormat="1" applyFont="1" applyBorder="1" applyAlignment="1">
      <alignment horizontal="center" vertical="center" shrinkToFit="1"/>
    </xf>
    <xf numFmtId="194" fontId="17" fillId="0" borderId="208" xfId="45" applyNumberFormat="1" applyFont="1" applyBorder="1" applyAlignment="1">
      <alignment horizontal="center" vertical="center" shrinkToFit="1"/>
    </xf>
    <xf numFmtId="49" fontId="19" fillId="0" borderId="25" xfId="45" applyNumberFormat="1" applyFont="1" applyBorder="1" applyAlignment="1">
      <alignment horizontal="center" vertical="center"/>
    </xf>
    <xf numFmtId="49" fontId="19" fillId="0" borderId="246" xfId="45" applyNumberFormat="1" applyFont="1" applyBorder="1" applyAlignment="1">
      <alignment horizontal="center" vertical="center"/>
    </xf>
    <xf numFmtId="49" fontId="19" fillId="0" borderId="247" xfId="45" applyNumberFormat="1" applyFont="1" applyBorder="1" applyAlignment="1">
      <alignment horizontal="center" vertical="center"/>
    </xf>
    <xf numFmtId="0" fontId="138" fillId="0" borderId="25" xfId="52" applyFont="1" applyBorder="1" applyAlignment="1">
      <alignment horizontal="center" vertical="center" shrinkToFit="1"/>
    </xf>
    <xf numFmtId="0" fontId="138" fillId="0" borderId="246" xfId="52" applyFont="1" applyBorder="1" applyAlignment="1">
      <alignment horizontal="center" vertical="center" shrinkToFit="1"/>
    </xf>
    <xf numFmtId="0" fontId="138" fillId="0" borderId="247" xfId="52" applyFont="1" applyBorder="1" applyAlignment="1">
      <alignment horizontal="center" vertical="center" shrinkToFit="1"/>
    </xf>
    <xf numFmtId="0" fontId="4" fillId="0" borderId="19" xfId="45" applyFont="1" applyBorder="1" applyAlignment="1">
      <alignment horizontal="center" vertical="center"/>
    </xf>
    <xf numFmtId="0" fontId="4" fillId="0" borderId="22" xfId="45" applyFont="1" applyBorder="1" applyAlignment="1">
      <alignment horizontal="center" vertical="center"/>
    </xf>
    <xf numFmtId="0" fontId="4" fillId="0" borderId="36" xfId="45" applyFont="1" applyBorder="1" applyAlignment="1">
      <alignment horizontal="center" vertical="center"/>
    </xf>
    <xf numFmtId="189" fontId="5" fillId="0" borderId="253" xfId="45" applyNumberFormat="1" applyFont="1" applyBorder="1" applyAlignment="1">
      <alignment horizontal="center" vertical="center" wrapText="1"/>
    </xf>
    <xf numFmtId="189" fontId="5" fillId="0" borderId="253" xfId="45" applyNumberFormat="1" applyFont="1" applyBorder="1" applyAlignment="1">
      <alignment horizontal="center" vertical="center"/>
    </xf>
    <xf numFmtId="192" fontId="5" fillId="0" borderId="253" xfId="45" applyNumberFormat="1" applyFont="1" applyBorder="1" applyAlignment="1">
      <alignment horizontal="center" vertical="center"/>
    </xf>
    <xf numFmtId="193" fontId="5" fillId="0" borderId="253" xfId="45" applyNumberFormat="1" applyFont="1" applyBorder="1" applyAlignment="1">
      <alignment horizontal="center" vertical="center"/>
    </xf>
    <xf numFmtId="189" fontId="5" fillId="0" borderId="200" xfId="45" applyNumberFormat="1" applyFont="1" applyBorder="1" applyAlignment="1">
      <alignment horizontal="center" vertical="center"/>
    </xf>
    <xf numFmtId="179" fontId="5" fillId="0" borderId="200" xfId="45" applyNumberFormat="1" applyFont="1" applyBorder="1" applyAlignment="1">
      <alignment horizontal="center" vertical="center"/>
    </xf>
    <xf numFmtId="190" fontId="5" fillId="0" borderId="96" xfId="45" applyNumberFormat="1" applyFont="1" applyBorder="1" applyAlignment="1">
      <alignment horizontal="center" vertical="center"/>
    </xf>
    <xf numFmtId="190" fontId="5" fillId="0" borderId="97" xfId="45" applyNumberFormat="1" applyFont="1" applyBorder="1" applyAlignment="1">
      <alignment horizontal="center" vertical="center"/>
    </xf>
    <xf numFmtId="190" fontId="5" fillId="0" borderId="98" xfId="45" applyNumberFormat="1" applyFont="1" applyBorder="1" applyAlignment="1">
      <alignment horizontal="center" vertical="center"/>
    </xf>
    <xf numFmtId="192" fontId="5" fillId="0" borderId="200" xfId="45" applyNumberFormat="1" applyFont="1" applyBorder="1" applyAlignment="1">
      <alignment horizontal="center" vertical="center"/>
    </xf>
    <xf numFmtId="189" fontId="5" fillId="0" borderId="25" xfId="45" applyNumberFormat="1" applyFont="1" applyBorder="1" applyAlignment="1">
      <alignment horizontal="center" vertical="center"/>
    </xf>
    <xf numFmtId="189" fontId="5" fillId="0" borderId="246" xfId="45" applyNumberFormat="1" applyFont="1" applyBorder="1" applyAlignment="1">
      <alignment horizontal="center" vertical="center"/>
    </xf>
    <xf numFmtId="189" fontId="5" fillId="0" borderId="247" xfId="45" applyNumberFormat="1" applyFont="1" applyBorder="1" applyAlignment="1">
      <alignment horizontal="center" vertical="center"/>
    </xf>
    <xf numFmtId="192" fontId="5" fillId="0" borderId="21" xfId="45" applyNumberFormat="1" applyFont="1" applyBorder="1" applyAlignment="1">
      <alignment horizontal="center" vertical="center"/>
    </xf>
    <xf numFmtId="192" fontId="5" fillId="0" borderId="25" xfId="45" applyNumberFormat="1" applyFont="1" applyBorder="1" applyAlignment="1">
      <alignment horizontal="center" vertical="center"/>
    </xf>
    <xf numFmtId="192" fontId="5" fillId="0" borderId="246" xfId="45" applyNumberFormat="1" applyFont="1" applyBorder="1" applyAlignment="1">
      <alignment horizontal="center" vertical="center"/>
    </xf>
    <xf numFmtId="192" fontId="5" fillId="0" borderId="247" xfId="45" applyNumberFormat="1" applyFont="1" applyBorder="1" applyAlignment="1">
      <alignment horizontal="center" vertical="center"/>
    </xf>
    <xf numFmtId="189" fontId="5" fillId="0" borderId="21" xfId="45" applyNumberFormat="1" applyFont="1" applyBorder="1" applyAlignment="1">
      <alignment horizontal="center" vertical="center"/>
    </xf>
    <xf numFmtId="0" fontId="4" fillId="0" borderId="250" xfId="45" applyFont="1" applyBorder="1" applyAlignment="1">
      <alignment horizontal="left" vertical="center" wrapText="1"/>
    </xf>
    <xf numFmtId="0" fontId="4" fillId="0" borderId="251" xfId="45" applyFont="1" applyBorder="1" applyAlignment="1">
      <alignment horizontal="left" vertical="center" wrapText="1"/>
    </xf>
    <xf numFmtId="0" fontId="4" fillId="0" borderId="0" xfId="45" applyFont="1" applyAlignment="1">
      <alignment horizontal="left" vertical="center" wrapText="1"/>
    </xf>
    <xf numFmtId="0" fontId="4" fillId="0" borderId="29" xfId="45" applyFont="1" applyBorder="1" applyAlignment="1">
      <alignment horizontal="left" vertical="center" wrapText="1"/>
    </xf>
    <xf numFmtId="0" fontId="4" fillId="0" borderId="256" xfId="45" applyFont="1" applyBorder="1" applyAlignment="1">
      <alignment horizontal="left" vertical="center" wrapText="1"/>
    </xf>
    <xf numFmtId="0" fontId="4" fillId="0" borderId="255" xfId="45" applyFont="1" applyBorder="1" applyAlignment="1">
      <alignment horizontal="left" vertical="center" wrapText="1"/>
    </xf>
    <xf numFmtId="0" fontId="4" fillId="35" borderId="250" xfId="45" applyFont="1" applyFill="1" applyBorder="1" applyAlignment="1">
      <alignment horizontal="center" vertical="center" shrinkToFit="1"/>
    </xf>
    <xf numFmtId="0" fontId="4" fillId="36" borderId="250" xfId="45" applyFont="1" applyFill="1" applyBorder="1" applyAlignment="1">
      <alignment horizontal="center" vertical="center"/>
    </xf>
    <xf numFmtId="0" fontId="41" fillId="34" borderId="25" xfId="45" applyFont="1" applyFill="1" applyBorder="1" applyAlignment="1">
      <alignment horizontal="center" vertical="center"/>
    </xf>
    <xf numFmtId="0" fontId="41" fillId="34" borderId="246" xfId="45" applyFont="1" applyFill="1" applyBorder="1" applyAlignment="1">
      <alignment horizontal="center" vertical="center"/>
    </xf>
    <xf numFmtId="0" fontId="41" fillId="34" borderId="247" xfId="45" applyFont="1" applyFill="1" applyBorder="1" applyAlignment="1">
      <alignment horizontal="center" vertical="center"/>
    </xf>
    <xf numFmtId="186" fontId="41" fillId="34" borderId="25" xfId="45" applyNumberFormat="1" applyFont="1" applyFill="1" applyBorder="1" applyAlignment="1">
      <alignment horizontal="center" vertical="center"/>
    </xf>
    <xf numFmtId="186" fontId="41" fillId="34" borderId="246" xfId="45" applyNumberFormat="1" applyFont="1" applyFill="1" applyBorder="1" applyAlignment="1">
      <alignment horizontal="center" vertical="center"/>
    </xf>
    <xf numFmtId="186" fontId="41" fillId="34" borderId="247" xfId="45" applyNumberFormat="1" applyFont="1" applyFill="1" applyBorder="1" applyAlignment="1">
      <alignment horizontal="center" vertical="center"/>
    </xf>
    <xf numFmtId="0" fontId="41" fillId="34" borderId="21" xfId="45" applyFont="1" applyFill="1" applyBorder="1" applyAlignment="1">
      <alignment horizontal="center" vertical="center"/>
    </xf>
    <xf numFmtId="0" fontId="4" fillId="0" borderId="247" xfId="45" applyFont="1" applyBorder="1" applyAlignment="1">
      <alignment horizontal="center" vertical="center" shrinkToFit="1"/>
    </xf>
    <xf numFmtId="186" fontId="4" fillId="0" borderId="25" xfId="45" applyNumberFormat="1" applyFont="1" applyBorder="1" applyAlignment="1">
      <alignment horizontal="center" vertical="center"/>
    </xf>
    <xf numFmtId="186" fontId="4" fillId="0" borderId="246" xfId="45" applyNumberFormat="1" applyFont="1" applyBorder="1" applyAlignment="1">
      <alignment horizontal="center" vertical="center"/>
    </xf>
    <xf numFmtId="186" fontId="4" fillId="0" borderId="247" xfId="45" applyNumberFormat="1" applyFont="1" applyBorder="1" applyAlignment="1">
      <alignment horizontal="center" vertical="center"/>
    </xf>
    <xf numFmtId="188" fontId="4" fillId="0" borderId="25" xfId="45" applyNumberFormat="1" applyFont="1" applyBorder="1" applyAlignment="1">
      <alignment horizontal="center" vertical="center"/>
    </xf>
    <xf numFmtId="188" fontId="4" fillId="0" borderId="246" xfId="45" applyNumberFormat="1" applyFont="1" applyBorder="1" applyAlignment="1">
      <alignment horizontal="center" vertical="center"/>
    </xf>
    <xf numFmtId="188" fontId="4" fillId="0" borderId="247" xfId="45" applyNumberFormat="1" applyFont="1" applyBorder="1" applyAlignment="1">
      <alignment horizontal="center" vertical="center"/>
    </xf>
    <xf numFmtId="188" fontId="4" fillId="0" borderId="21" xfId="45" applyNumberFormat="1" applyFont="1" applyBorder="1" applyAlignment="1">
      <alignment horizontal="center" vertical="center"/>
    </xf>
    <xf numFmtId="1" fontId="41" fillId="34" borderId="21" xfId="45" applyNumberFormat="1" applyFont="1" applyFill="1" applyBorder="1" applyAlignment="1">
      <alignment horizontal="center" vertical="center"/>
    </xf>
    <xf numFmtId="0" fontId="8" fillId="0" borderId="25" xfId="45" applyFont="1" applyBorder="1" applyAlignment="1">
      <alignment horizontal="center" vertical="center" wrapText="1"/>
    </xf>
    <xf numFmtId="0" fontId="8" fillId="0" borderId="246" xfId="45" applyFont="1" applyBorder="1" applyAlignment="1">
      <alignment horizontal="center" vertical="center" wrapText="1"/>
    </xf>
    <xf numFmtId="0" fontId="8" fillId="0" borderId="247" xfId="45" applyFont="1" applyBorder="1" applyAlignment="1">
      <alignment horizontal="center" vertical="center" wrapText="1"/>
    </xf>
    <xf numFmtId="186" fontId="4" fillId="0" borderId="0" xfId="45" applyNumberFormat="1" applyFont="1" applyAlignment="1">
      <alignment horizontal="center" vertical="center"/>
    </xf>
    <xf numFmtId="188" fontId="4" fillId="0" borderId="0" xfId="45" applyNumberFormat="1" applyFont="1" applyAlignment="1">
      <alignment horizontal="center" vertical="center"/>
    </xf>
    <xf numFmtId="0" fontId="4" fillId="0" borderId="25" xfId="45" applyFont="1" applyBorder="1" applyAlignment="1">
      <alignment horizontal="center" vertical="center"/>
    </xf>
    <xf numFmtId="0" fontId="4" fillId="0" borderId="246" xfId="45" applyFont="1" applyBorder="1" applyAlignment="1">
      <alignment horizontal="center" vertical="center"/>
    </xf>
    <xf numFmtId="0" fontId="4" fillId="0" borderId="247" xfId="45" applyFont="1" applyBorder="1" applyAlignment="1">
      <alignment horizontal="center" vertical="center"/>
    </xf>
    <xf numFmtId="186" fontId="53" fillId="0" borderId="25" xfId="45" applyNumberFormat="1" applyFont="1" applyBorder="1" applyAlignment="1">
      <alignment horizontal="center" vertical="center"/>
    </xf>
    <xf numFmtId="186" fontId="53" fillId="0" borderId="246" xfId="45" applyNumberFormat="1" applyFont="1" applyBorder="1" applyAlignment="1">
      <alignment horizontal="center" vertical="center"/>
    </xf>
    <xf numFmtId="186" fontId="53" fillId="0" borderId="247" xfId="45" applyNumberFormat="1" applyFont="1" applyBorder="1" applyAlignment="1">
      <alignment horizontal="center" vertical="center"/>
    </xf>
    <xf numFmtId="186" fontId="41" fillId="0" borderId="0" xfId="45" applyNumberFormat="1" applyFont="1" applyAlignment="1">
      <alignment horizontal="center" vertical="center"/>
    </xf>
    <xf numFmtId="1" fontId="4" fillId="0" borderId="0" xfId="45" applyNumberFormat="1" applyFont="1" applyAlignment="1">
      <alignment horizontal="center" vertical="center"/>
    </xf>
    <xf numFmtId="0" fontId="4" fillId="32" borderId="25" xfId="45" applyFont="1" applyFill="1" applyBorder="1" applyAlignment="1">
      <alignment horizontal="center" vertical="center"/>
    </xf>
    <xf numFmtId="0" fontId="4" fillId="32" borderId="247" xfId="45" applyFont="1" applyFill="1" applyBorder="1" applyAlignment="1">
      <alignment horizontal="center" vertical="center"/>
    </xf>
    <xf numFmtId="0" fontId="4" fillId="0" borderId="25" xfId="45" applyFont="1" applyBorder="1" applyAlignment="1">
      <alignment horizontal="left" vertical="center"/>
    </xf>
    <xf numFmtId="0" fontId="4" fillId="0" borderId="246" xfId="45" applyFont="1" applyBorder="1" applyAlignment="1">
      <alignment horizontal="left" vertical="center"/>
    </xf>
    <xf numFmtId="0" fontId="4" fillId="0" borderId="247" xfId="45" applyFont="1" applyBorder="1" applyAlignment="1">
      <alignment horizontal="left" vertical="center"/>
    </xf>
    <xf numFmtId="0" fontId="4" fillId="32" borderId="246" xfId="45" applyFont="1" applyFill="1" applyBorder="1" applyAlignment="1">
      <alignment horizontal="center" vertical="center"/>
    </xf>
    <xf numFmtId="0" fontId="11" fillId="0" borderId="249" xfId="45" applyFont="1" applyBorder="1" applyAlignment="1">
      <alignment horizontal="center" vertical="center" wrapText="1"/>
    </xf>
    <xf numFmtId="0" fontId="11" fillId="0" borderId="250" xfId="45" applyFont="1" applyBorder="1" applyAlignment="1">
      <alignment horizontal="center" vertical="center" wrapText="1"/>
    </xf>
    <xf numFmtId="0" fontId="11" fillId="0" borderId="251" xfId="45" applyFont="1" applyBorder="1" applyAlignment="1">
      <alignment horizontal="center" vertical="center" wrapText="1"/>
    </xf>
    <xf numFmtId="0" fontId="11" fillId="0" borderId="254" xfId="45" applyFont="1" applyBorder="1" applyAlignment="1">
      <alignment horizontal="center" vertical="center" wrapText="1"/>
    </xf>
    <xf numFmtId="0" fontId="11" fillId="0" borderId="256" xfId="45" applyFont="1" applyBorder="1" applyAlignment="1">
      <alignment horizontal="center" vertical="center" wrapText="1"/>
    </xf>
    <xf numFmtId="0" fontId="11" fillId="0" borderId="255" xfId="45" applyFont="1" applyBorder="1" applyAlignment="1">
      <alignment horizontal="center" vertical="center" wrapText="1"/>
    </xf>
    <xf numFmtId="0" fontId="41" fillId="0" borderId="0" xfId="45" applyFont="1" applyAlignment="1">
      <alignment horizontal="center" vertical="center"/>
    </xf>
    <xf numFmtId="1" fontId="41" fillId="0" borderId="0" xfId="45" applyNumberFormat="1" applyFont="1" applyAlignment="1">
      <alignment horizontal="center" vertical="center"/>
    </xf>
    <xf numFmtId="186" fontId="4" fillId="0" borderId="0" xfId="45" applyNumberFormat="1" applyFont="1" applyAlignment="1">
      <alignment horizontal="right" vertical="center" shrinkToFit="1"/>
    </xf>
    <xf numFmtId="186" fontId="4" fillId="0" borderId="25" xfId="45" applyNumberFormat="1" applyFont="1" applyBorder="1" applyAlignment="1">
      <alignment horizontal="right" vertical="center" shrinkToFit="1"/>
    </xf>
    <xf numFmtId="186" fontId="4" fillId="0" borderId="246" xfId="45" applyNumberFormat="1" applyFont="1" applyBorder="1" applyAlignment="1">
      <alignment horizontal="right" vertical="center" shrinkToFit="1"/>
    </xf>
    <xf numFmtId="186" fontId="4" fillId="0" borderId="247" xfId="45" applyNumberFormat="1" applyFont="1" applyBorder="1" applyAlignment="1">
      <alignment horizontal="right" vertical="center" shrinkToFit="1"/>
    </xf>
    <xf numFmtId="186" fontId="4" fillId="32" borderId="25" xfId="45" applyNumberFormat="1" applyFont="1" applyFill="1" applyBorder="1" applyAlignment="1">
      <alignment horizontal="right" vertical="center" shrinkToFit="1"/>
    </xf>
    <xf numFmtId="186" fontId="4" fillId="32" borderId="246" xfId="45" applyNumberFormat="1" applyFont="1" applyFill="1" applyBorder="1" applyAlignment="1">
      <alignment horizontal="right" vertical="center" shrinkToFit="1"/>
    </xf>
    <xf numFmtId="186" fontId="4" fillId="32" borderId="247" xfId="45" applyNumberFormat="1" applyFont="1" applyFill="1" applyBorder="1" applyAlignment="1">
      <alignment horizontal="right" vertical="center" shrinkToFit="1"/>
    </xf>
    <xf numFmtId="0" fontId="4" fillId="0" borderId="0" xfId="45" applyFont="1" applyAlignment="1">
      <alignment horizontal="left" vertical="center"/>
    </xf>
    <xf numFmtId="186" fontId="4" fillId="30" borderId="0" xfId="45" applyNumberFormat="1" applyFont="1" applyFill="1" applyAlignment="1">
      <alignment horizontal="right" vertical="center" shrinkToFit="1"/>
    </xf>
    <xf numFmtId="187" fontId="4" fillId="0" borderId="194" xfId="45" applyNumberFormat="1" applyFont="1" applyBorder="1" applyAlignment="1">
      <alignment horizontal="right" vertical="center" shrinkToFit="1"/>
    </xf>
    <xf numFmtId="187" fontId="4" fillId="0" borderId="195" xfId="45" applyNumberFormat="1" applyFont="1" applyBorder="1" applyAlignment="1">
      <alignment horizontal="right" vertical="center" shrinkToFit="1"/>
    </xf>
    <xf numFmtId="187" fontId="4" fillId="0" borderId="196" xfId="45" applyNumberFormat="1" applyFont="1" applyBorder="1" applyAlignment="1">
      <alignment horizontal="right" vertical="center" shrinkToFit="1"/>
    </xf>
    <xf numFmtId="0" fontId="4" fillId="32" borderId="21" xfId="45" applyFont="1" applyFill="1" applyBorder="1" applyAlignment="1">
      <alignment horizontal="center" vertical="center"/>
    </xf>
    <xf numFmtId="0" fontId="4" fillId="0" borderId="251" xfId="45" applyFont="1" applyBorder="1" applyAlignment="1">
      <alignment horizontal="center" vertical="center" shrinkToFit="1"/>
    </xf>
    <xf numFmtId="0" fontId="4" fillId="0" borderId="0" xfId="45" applyFont="1" applyAlignment="1">
      <alignment horizontal="center" vertical="center" shrinkToFit="1"/>
    </xf>
    <xf numFmtId="187" fontId="4" fillId="0" borderId="0" xfId="45" applyNumberFormat="1" applyFont="1" applyAlignment="1">
      <alignment horizontal="right" vertical="center" shrinkToFit="1"/>
    </xf>
    <xf numFmtId="0" fontId="41" fillId="28" borderId="192" xfId="45" applyFont="1" applyFill="1" applyBorder="1" applyAlignment="1">
      <alignment horizontal="left" vertical="center" shrinkToFit="1"/>
    </xf>
    <xf numFmtId="0" fontId="135" fillId="0" borderId="21" xfId="52" applyFont="1" applyBorder="1" applyAlignment="1">
      <alignment horizontal="center" vertical="center"/>
    </xf>
    <xf numFmtId="0" fontId="135" fillId="32" borderId="25" xfId="52" applyFont="1" applyFill="1" applyBorder="1" applyAlignment="1" applyProtection="1">
      <alignment horizontal="center" vertical="center" shrinkToFit="1"/>
      <protection locked="0"/>
    </xf>
    <xf numFmtId="0" fontId="135" fillId="32" borderId="246" xfId="52" applyFont="1" applyFill="1" applyBorder="1" applyAlignment="1" applyProtection="1">
      <alignment horizontal="center" vertical="center" shrinkToFit="1"/>
      <protection locked="0"/>
    </xf>
    <xf numFmtId="0" fontId="135" fillId="32" borderId="247" xfId="52" applyFont="1" applyFill="1" applyBorder="1" applyAlignment="1" applyProtection="1">
      <alignment horizontal="center" vertical="center" shrinkToFit="1"/>
      <protection locked="0"/>
    </xf>
    <xf numFmtId="0" fontId="135" fillId="32" borderId="21" xfId="52" applyFont="1" applyFill="1" applyBorder="1" applyAlignment="1" applyProtection="1">
      <alignment horizontal="center" vertical="center" shrinkToFit="1"/>
      <protection locked="0"/>
    </xf>
    <xf numFmtId="0" fontId="135" fillId="0" borderId="25" xfId="52" applyFont="1" applyBorder="1" applyAlignment="1">
      <alignment horizontal="center" vertical="center"/>
    </xf>
    <xf numFmtId="0" fontId="135" fillId="0" borderId="246" xfId="52" applyFont="1" applyBorder="1" applyAlignment="1">
      <alignment horizontal="center" vertical="center"/>
    </xf>
    <xf numFmtId="0" fontId="135" fillId="0" borderId="247" xfId="52" applyFont="1" applyBorder="1" applyAlignment="1">
      <alignment horizontal="center" vertical="center"/>
    </xf>
    <xf numFmtId="0" fontId="135" fillId="32" borderId="25" xfId="52" applyFont="1" applyFill="1" applyBorder="1" applyAlignment="1">
      <alignment horizontal="center" vertical="center"/>
    </xf>
    <xf numFmtId="0" fontId="135" fillId="32" borderId="246" xfId="52" applyFont="1" applyFill="1" applyBorder="1" applyAlignment="1">
      <alignment horizontal="center" vertical="center"/>
    </xf>
    <xf numFmtId="0" fontId="135" fillId="32" borderId="247" xfId="52" applyFont="1" applyFill="1" applyBorder="1" applyAlignment="1">
      <alignment horizontal="center" vertical="center"/>
    </xf>
    <xf numFmtId="0" fontId="4" fillId="0" borderId="11" xfId="45" applyFont="1" applyBorder="1" applyAlignment="1">
      <alignment horizontal="center" vertical="center"/>
    </xf>
    <xf numFmtId="0" fontId="4" fillId="0" borderId="10" xfId="45" applyFont="1" applyBorder="1" applyAlignment="1">
      <alignment horizontal="center" vertical="center"/>
    </xf>
    <xf numFmtId="0" fontId="135" fillId="32" borderId="11" xfId="52" applyFont="1" applyFill="1" applyBorder="1" applyAlignment="1" applyProtection="1">
      <alignment horizontal="center" vertical="center" shrinkToFit="1"/>
      <protection locked="0"/>
    </xf>
    <xf numFmtId="0" fontId="135" fillId="32" borderId="10" xfId="52" applyFont="1" applyFill="1" applyBorder="1" applyAlignment="1" applyProtection="1">
      <alignment horizontal="center" vertical="center" shrinkToFit="1"/>
      <protection locked="0"/>
    </xf>
    <xf numFmtId="0" fontId="135" fillId="0" borderId="11" xfId="52" applyFont="1" applyBorder="1" applyAlignment="1">
      <alignment horizontal="center" vertical="center"/>
    </xf>
    <xf numFmtId="0" fontId="135" fillId="0" borderId="10" xfId="52" applyFont="1" applyBorder="1" applyAlignment="1">
      <alignment horizontal="center" vertical="center"/>
    </xf>
    <xf numFmtId="0" fontId="135" fillId="32" borderId="11" xfId="52" applyFont="1" applyFill="1" applyBorder="1" applyAlignment="1">
      <alignment horizontal="center" vertical="center"/>
    </xf>
    <xf numFmtId="0" fontId="135" fillId="32" borderId="10" xfId="52" applyFont="1" applyFill="1" applyBorder="1" applyAlignment="1">
      <alignment horizontal="center" vertical="center"/>
    </xf>
    <xf numFmtId="0" fontId="4" fillId="0" borderId="26" xfId="45" applyFont="1" applyBorder="1" applyAlignment="1">
      <alignment horizontal="center" vertical="center" shrinkToFit="1"/>
    </xf>
    <xf numFmtId="0" fontId="4" fillId="0" borderId="20" xfId="45" applyFont="1" applyBorder="1" applyAlignment="1">
      <alignment horizontal="center" vertical="center" shrinkToFit="1"/>
    </xf>
    <xf numFmtId="0" fontId="4" fillId="0" borderId="27" xfId="45" applyFont="1" applyBorder="1" applyAlignment="1">
      <alignment horizontal="center" vertical="center" shrinkToFit="1"/>
    </xf>
    <xf numFmtId="186" fontId="4" fillId="32" borderId="11" xfId="45" applyNumberFormat="1" applyFont="1" applyFill="1" applyBorder="1" applyAlignment="1">
      <alignment horizontal="right" vertical="center" shrinkToFit="1"/>
    </xf>
    <xf numFmtId="186" fontId="4" fillId="32" borderId="10" xfId="45" applyNumberFormat="1" applyFont="1" applyFill="1" applyBorder="1" applyAlignment="1">
      <alignment horizontal="right" vertical="center" shrinkToFit="1"/>
    </xf>
    <xf numFmtId="186" fontId="4" fillId="0" borderId="11" xfId="45" applyNumberFormat="1" applyFont="1" applyBorder="1" applyAlignment="1">
      <alignment horizontal="right" vertical="center" shrinkToFit="1"/>
    </xf>
    <xf numFmtId="186" fontId="4" fillId="0" borderId="10" xfId="45" applyNumberFormat="1" applyFont="1" applyBorder="1" applyAlignment="1">
      <alignment horizontal="right" vertical="center" shrinkToFit="1"/>
    </xf>
    <xf numFmtId="0" fontId="4" fillId="32" borderId="11" xfId="45" applyFont="1" applyFill="1" applyBorder="1" applyAlignment="1">
      <alignment horizontal="center" vertical="center"/>
    </xf>
    <xf numFmtId="0" fontId="4" fillId="0" borderId="11" xfId="45" applyFont="1" applyBorder="1" applyAlignment="1">
      <alignment horizontal="left" vertical="center"/>
    </xf>
    <xf numFmtId="0" fontId="4" fillId="0" borderId="10" xfId="45" applyFont="1" applyBorder="1" applyAlignment="1">
      <alignment horizontal="left" vertical="center"/>
    </xf>
    <xf numFmtId="0" fontId="11" fillId="0" borderId="26" xfId="45" applyFont="1" applyBorder="1" applyAlignment="1">
      <alignment horizontal="center" vertical="center" wrapText="1"/>
    </xf>
    <xf numFmtId="0" fontId="11" fillId="0" borderId="20" xfId="45" applyFont="1" applyBorder="1" applyAlignment="1">
      <alignment horizontal="center" vertical="center" wrapText="1"/>
    </xf>
    <xf numFmtId="0" fontId="11" fillId="0" borderId="27" xfId="45" applyFont="1" applyBorder="1" applyAlignment="1">
      <alignment horizontal="center" vertical="center" wrapText="1"/>
    </xf>
    <xf numFmtId="0" fontId="11" fillId="0" borderId="30" xfId="45" applyFont="1" applyBorder="1" applyAlignment="1">
      <alignment horizontal="center" vertical="center" wrapText="1"/>
    </xf>
    <xf numFmtId="0" fontId="11" fillId="0" borderId="32" xfId="45" applyFont="1" applyBorder="1" applyAlignment="1">
      <alignment horizontal="center" vertical="center" wrapText="1"/>
    </xf>
    <xf numFmtId="0" fontId="11" fillId="0" borderId="31" xfId="45" applyFont="1" applyBorder="1" applyAlignment="1">
      <alignment horizontal="center" vertical="center" wrapText="1"/>
    </xf>
    <xf numFmtId="0" fontId="4" fillId="32" borderId="10" xfId="45" applyFont="1" applyFill="1" applyBorder="1" applyAlignment="1">
      <alignment horizontal="center" vertical="center"/>
    </xf>
    <xf numFmtId="0" fontId="8" fillId="0" borderId="11" xfId="45" applyFont="1" applyBorder="1" applyAlignment="1">
      <alignment horizontal="center" vertical="center" wrapText="1"/>
    </xf>
    <xf numFmtId="0" fontId="8" fillId="0" borderId="10" xfId="45" applyFont="1" applyBorder="1" applyAlignment="1">
      <alignment horizontal="center" vertical="center" wrapText="1"/>
    </xf>
    <xf numFmtId="186" fontId="53" fillId="0" borderId="11" xfId="45" applyNumberFormat="1" applyFont="1" applyBorder="1" applyAlignment="1">
      <alignment horizontal="center" vertical="center"/>
    </xf>
    <xf numFmtId="186" fontId="53" fillId="0" borderId="10" xfId="45" applyNumberFormat="1" applyFont="1" applyBorder="1" applyAlignment="1">
      <alignment horizontal="center" vertical="center"/>
    </xf>
    <xf numFmtId="188" fontId="4" fillId="0" borderId="11" xfId="45" applyNumberFormat="1" applyFont="1" applyBorder="1" applyAlignment="1">
      <alignment horizontal="center" vertical="center"/>
    </xf>
    <xf numFmtId="188" fontId="4" fillId="0" borderId="10" xfId="45" applyNumberFormat="1" applyFont="1" applyBorder="1" applyAlignment="1">
      <alignment horizontal="center" vertical="center"/>
    </xf>
    <xf numFmtId="186" fontId="4" fillId="0" borderId="11" xfId="45" applyNumberFormat="1" applyFont="1" applyBorder="1" applyAlignment="1">
      <alignment horizontal="center" vertical="center"/>
    </xf>
    <xf numFmtId="186" fontId="4" fillId="0" borderId="10" xfId="45" applyNumberFormat="1" applyFont="1" applyBorder="1" applyAlignment="1">
      <alignment horizontal="center" vertical="center"/>
    </xf>
    <xf numFmtId="0" fontId="41" fillId="34" borderId="11" xfId="45" applyFont="1" applyFill="1" applyBorder="1" applyAlignment="1">
      <alignment horizontal="center" vertical="center"/>
    </xf>
    <xf numFmtId="0" fontId="41" fillId="34" borderId="10" xfId="45" applyFont="1" applyFill="1" applyBorder="1" applyAlignment="1">
      <alignment horizontal="center" vertical="center"/>
    </xf>
    <xf numFmtId="186" fontId="41" fillId="34" borderId="11" xfId="45" applyNumberFormat="1" applyFont="1" applyFill="1" applyBorder="1" applyAlignment="1">
      <alignment horizontal="center" vertical="center"/>
    </xf>
    <xf numFmtId="186" fontId="41" fillId="34" borderId="10" xfId="45" applyNumberFormat="1" applyFont="1" applyFill="1" applyBorder="1" applyAlignment="1">
      <alignment horizontal="center" vertical="center"/>
    </xf>
    <xf numFmtId="0" fontId="4" fillId="0" borderId="20" xfId="45" applyFont="1" applyBorder="1" applyAlignment="1">
      <alignment horizontal="left" vertical="center" wrapText="1"/>
    </xf>
    <xf numFmtId="0" fontId="4" fillId="0" borderId="27" xfId="45" applyFont="1" applyBorder="1" applyAlignment="1">
      <alignment horizontal="left" vertical="center" wrapText="1"/>
    </xf>
    <xf numFmtId="0" fontId="4" fillId="0" borderId="32" xfId="45" applyFont="1" applyBorder="1" applyAlignment="1">
      <alignment horizontal="left" vertical="center" wrapText="1"/>
    </xf>
    <xf numFmtId="0" fontId="4" fillId="0" borderId="31" xfId="45" applyFont="1" applyBorder="1" applyAlignment="1">
      <alignment horizontal="left" vertical="center" wrapText="1"/>
    </xf>
    <xf numFmtId="0" fontId="4" fillId="35" borderId="20" xfId="45" applyFont="1" applyFill="1" applyBorder="1" applyAlignment="1">
      <alignment horizontal="center" vertical="center" shrinkToFit="1"/>
    </xf>
    <xf numFmtId="0" fontId="4" fillId="36" borderId="20" xfId="45" applyFont="1" applyFill="1" applyBorder="1" applyAlignment="1">
      <alignment horizontal="center" vertical="center"/>
    </xf>
    <xf numFmtId="192" fontId="5" fillId="0" borderId="11" xfId="45" applyNumberFormat="1" applyFont="1" applyBorder="1" applyAlignment="1">
      <alignment horizontal="center" vertical="center"/>
    </xf>
    <xf numFmtId="192" fontId="5" fillId="0" borderId="10" xfId="45" applyNumberFormat="1" applyFont="1" applyBorder="1" applyAlignment="1">
      <alignment horizontal="center" vertical="center"/>
    </xf>
    <xf numFmtId="189" fontId="5" fillId="0" borderId="11" xfId="45" applyNumberFormat="1" applyFont="1" applyBorder="1" applyAlignment="1">
      <alignment horizontal="center" vertical="center"/>
    </xf>
    <xf numFmtId="189" fontId="5" fillId="0" borderId="10" xfId="45" applyNumberFormat="1" applyFont="1" applyBorder="1" applyAlignment="1">
      <alignment horizontal="center" vertical="center"/>
    </xf>
    <xf numFmtId="189" fontId="5" fillId="0" borderId="56" xfId="45" applyNumberFormat="1" applyFont="1" applyBorder="1" applyAlignment="1">
      <alignment horizontal="center" vertical="center" wrapText="1"/>
    </xf>
    <xf numFmtId="189" fontId="5" fillId="0" borderId="56" xfId="45" applyNumberFormat="1" applyFont="1" applyBorder="1" applyAlignment="1">
      <alignment horizontal="center" vertical="center"/>
    </xf>
    <xf numFmtId="192" fontId="5" fillId="0" borderId="56" xfId="45" applyNumberFormat="1" applyFont="1" applyBorder="1" applyAlignment="1">
      <alignment horizontal="center" vertical="center"/>
    </xf>
    <xf numFmtId="193" fontId="5" fillId="0" borderId="56" xfId="45" applyNumberFormat="1" applyFont="1" applyBorder="1" applyAlignment="1">
      <alignment horizontal="center" vertical="center"/>
    </xf>
    <xf numFmtId="49" fontId="19" fillId="0" borderId="11" xfId="45" applyNumberFormat="1" applyFont="1" applyBorder="1" applyAlignment="1">
      <alignment horizontal="center" vertical="center"/>
    </xf>
    <xf numFmtId="49" fontId="19" fillId="0" borderId="10" xfId="45" applyNumberFormat="1" applyFont="1" applyBorder="1" applyAlignment="1">
      <alignment horizontal="center" vertical="center"/>
    </xf>
    <xf numFmtId="0" fontId="138" fillId="0" borderId="11" xfId="52" applyFont="1" applyBorder="1" applyAlignment="1">
      <alignment horizontal="center" vertical="center" shrinkToFit="1"/>
    </xf>
    <xf numFmtId="0" fontId="138" fillId="0" borderId="10" xfId="52" applyFont="1" applyBorder="1" applyAlignment="1">
      <alignment horizontal="center" vertical="center" shrinkToFit="1"/>
    </xf>
    <xf numFmtId="0" fontId="5" fillId="0" borderId="81" xfId="45" applyFont="1" applyBorder="1" applyAlignment="1">
      <alignment horizontal="center" vertical="center" textRotation="255"/>
    </xf>
    <xf numFmtId="0" fontId="17" fillId="0" borderId="11" xfId="45" applyFont="1" applyBorder="1" applyAlignment="1">
      <alignment horizontal="center" vertical="center"/>
    </xf>
    <xf numFmtId="0" fontId="17" fillId="0" borderId="10" xfId="45" applyFont="1" applyBorder="1" applyAlignment="1">
      <alignment horizontal="center" vertical="center"/>
    </xf>
    <xf numFmtId="194" fontId="17" fillId="0" borderId="11" xfId="45" applyNumberFormat="1" applyFont="1" applyBorder="1" applyAlignment="1">
      <alignment horizontal="center" vertical="center"/>
    </xf>
    <xf numFmtId="194" fontId="17" fillId="0" borderId="10" xfId="45" applyNumberFormat="1" applyFont="1" applyBorder="1" applyAlignment="1">
      <alignment horizontal="center" vertical="center"/>
    </xf>
    <xf numFmtId="0" fontId="17" fillId="32" borderId="20" xfId="45" applyFont="1" applyFill="1" applyBorder="1" applyAlignment="1">
      <alignment horizontal="center" vertical="center" shrinkToFit="1"/>
    </xf>
    <xf numFmtId="0" fontId="17" fillId="32" borderId="27" xfId="45" applyFont="1" applyFill="1" applyBorder="1" applyAlignment="1">
      <alignment horizontal="center" vertical="center" shrinkToFit="1"/>
    </xf>
    <xf numFmtId="0" fontId="17" fillId="32" borderId="26" xfId="45" applyFont="1" applyFill="1" applyBorder="1" applyAlignment="1">
      <alignment horizontal="center" vertical="center" shrinkToFit="1"/>
    </xf>
    <xf numFmtId="0" fontId="17" fillId="32" borderId="11" xfId="45" applyFont="1" applyFill="1" applyBorder="1" applyAlignment="1">
      <alignment horizontal="center" vertical="center"/>
    </xf>
    <xf numFmtId="0" fontId="17" fillId="32" borderId="43" xfId="45" applyFont="1" applyFill="1" applyBorder="1" applyAlignment="1">
      <alignment horizontal="center" vertical="center"/>
    </xf>
    <xf numFmtId="0" fontId="17" fillId="0" borderId="20" xfId="45" applyFont="1" applyBorder="1" applyAlignment="1">
      <alignment horizontal="center" vertical="center"/>
    </xf>
    <xf numFmtId="0" fontId="17" fillId="0" borderId="27" xfId="45" applyFont="1" applyBorder="1" applyAlignment="1">
      <alignment horizontal="center" vertical="center"/>
    </xf>
    <xf numFmtId="194" fontId="17" fillId="0" borderId="26" xfId="45" applyNumberFormat="1" applyFont="1" applyBorder="1" applyAlignment="1">
      <alignment horizontal="center" vertical="center"/>
    </xf>
    <xf numFmtId="194" fontId="17" fillId="0" borderId="20" xfId="45" applyNumberFormat="1" applyFont="1" applyBorder="1" applyAlignment="1">
      <alignment horizontal="center" vertical="center"/>
    </xf>
    <xf numFmtId="194" fontId="17" fillId="0" borderId="27" xfId="45" applyNumberFormat="1" applyFont="1" applyBorder="1" applyAlignment="1">
      <alignment horizontal="center" vertical="center"/>
    </xf>
    <xf numFmtId="0" fontId="17" fillId="32" borderId="75" xfId="45" applyFont="1" applyFill="1" applyBorder="1" applyAlignment="1">
      <alignment horizontal="center" vertical="center" shrinkToFit="1"/>
    </xf>
    <xf numFmtId="0" fontId="17" fillId="32" borderId="24" xfId="45" applyFont="1" applyFill="1" applyBorder="1" applyAlignment="1">
      <alignment horizontal="center" vertical="center" shrinkToFit="1"/>
    </xf>
    <xf numFmtId="0" fontId="17" fillId="32" borderId="75" xfId="45" applyFont="1" applyFill="1" applyBorder="1" applyAlignment="1">
      <alignment horizontal="center" vertical="center"/>
    </xf>
    <xf numFmtId="0" fontId="17" fillId="0" borderId="75" xfId="45" applyFont="1" applyBorder="1" applyAlignment="1">
      <alignment horizontal="center" vertical="center"/>
    </xf>
    <xf numFmtId="0" fontId="17" fillId="0" borderId="24" xfId="45" applyFont="1" applyBorder="1" applyAlignment="1">
      <alignment horizontal="center" vertical="center"/>
    </xf>
    <xf numFmtId="194" fontId="17" fillId="0" borderId="75" xfId="45" applyNumberFormat="1" applyFont="1" applyBorder="1" applyAlignment="1">
      <alignment horizontal="center" vertical="center"/>
    </xf>
    <xf numFmtId="194" fontId="17" fillId="0" borderId="24" xfId="45" applyNumberFormat="1" applyFont="1" applyBorder="1" applyAlignment="1">
      <alignment horizontal="center" vertical="center"/>
    </xf>
    <xf numFmtId="0" fontId="17" fillId="32" borderId="11" xfId="45" applyFont="1" applyFill="1" applyBorder="1" applyAlignment="1">
      <alignment horizontal="center" vertical="center" shrinkToFit="1"/>
    </xf>
    <xf numFmtId="0" fontId="17" fillId="32" borderId="10" xfId="45" applyFont="1" applyFill="1" applyBorder="1" applyAlignment="1">
      <alignment horizontal="center" vertical="center" shrinkToFit="1"/>
    </xf>
    <xf numFmtId="0" fontId="4" fillId="0" borderId="43" xfId="45" applyFont="1" applyBorder="1" applyAlignment="1">
      <alignment horizontal="center" vertical="center" shrinkToFit="1"/>
    </xf>
    <xf numFmtId="0" fontId="4" fillId="0" borderId="17" xfId="45" applyFont="1" applyBorder="1" applyAlignment="1">
      <alignment horizontal="center" vertical="center" shrinkToFit="1"/>
    </xf>
    <xf numFmtId="0" fontId="4" fillId="0" borderId="30" xfId="45" applyFont="1" applyBorder="1" applyAlignment="1">
      <alignment horizontal="center" vertical="center" shrinkToFit="1"/>
    </xf>
    <xf numFmtId="0" fontId="4" fillId="0" borderId="32" xfId="45" applyFont="1" applyBorder="1" applyAlignment="1">
      <alignment horizontal="center" vertical="center" shrinkToFit="1"/>
    </xf>
    <xf numFmtId="0" fontId="4" fillId="0" borderId="35" xfId="45" applyFont="1" applyBorder="1" applyAlignment="1">
      <alignment horizontal="center" vertical="center" shrinkToFit="1"/>
    </xf>
    <xf numFmtId="0" fontId="17" fillId="0" borderId="31" xfId="45" applyFont="1" applyBorder="1" applyAlignment="1">
      <alignment horizontal="center" vertical="center"/>
    </xf>
    <xf numFmtId="0" fontId="17" fillId="0" borderId="56" xfId="45" applyFont="1" applyBorder="1" applyAlignment="1">
      <alignment horizontal="center" vertical="center"/>
    </xf>
    <xf numFmtId="194" fontId="17" fillId="0" borderId="56" xfId="45" applyNumberFormat="1" applyFont="1" applyBorder="1" applyAlignment="1">
      <alignment horizontal="center" vertical="center"/>
    </xf>
    <xf numFmtId="0" fontId="17" fillId="32" borderId="59" xfId="45" applyFont="1" applyFill="1" applyBorder="1" applyAlignment="1">
      <alignment horizontal="center" vertical="center" shrinkToFit="1"/>
    </xf>
    <xf numFmtId="0" fontId="17" fillId="32" borderId="53" xfId="45" applyFont="1" applyFill="1" applyBorder="1" applyAlignment="1">
      <alignment horizontal="center" vertical="center" shrinkToFit="1"/>
    </xf>
    <xf numFmtId="0" fontId="17" fillId="32" borderId="26" xfId="45" applyFont="1" applyFill="1" applyBorder="1" applyAlignment="1">
      <alignment horizontal="center" vertical="center"/>
    </xf>
    <xf numFmtId="0" fontId="17" fillId="32" borderId="20" xfId="45" applyFont="1" applyFill="1" applyBorder="1" applyAlignment="1">
      <alignment horizontal="center" vertical="center"/>
    </xf>
    <xf numFmtId="0" fontId="17" fillId="32" borderId="17" xfId="45" applyFont="1" applyFill="1" applyBorder="1" applyAlignment="1">
      <alignment horizontal="center" vertical="center"/>
    </xf>
    <xf numFmtId="0" fontId="17" fillId="0" borderId="61" xfId="45" applyFont="1" applyBorder="1" applyAlignment="1">
      <alignment horizontal="center" vertical="center"/>
    </xf>
    <xf numFmtId="0" fontId="4" fillId="0" borderId="53" xfId="45" applyFont="1" applyBorder="1" applyAlignment="1">
      <alignment horizontal="center" vertical="center" shrinkToFit="1"/>
    </xf>
    <xf numFmtId="0" fontId="4" fillId="0" borderId="66" xfId="45" applyFont="1" applyBorder="1" applyAlignment="1">
      <alignment horizontal="center" vertical="center" shrinkToFit="1"/>
    </xf>
    <xf numFmtId="0" fontId="17" fillId="0" borderId="53" xfId="45" applyFont="1" applyBorder="1" applyAlignment="1">
      <alignment horizontal="center" vertical="center"/>
    </xf>
    <xf numFmtId="194" fontId="17" fillId="0" borderId="53" xfId="45" applyNumberFormat="1" applyFont="1" applyBorder="1" applyAlignment="1">
      <alignment horizontal="center" vertical="center"/>
    </xf>
    <xf numFmtId="194" fontId="17" fillId="0" borderId="30" xfId="45" applyNumberFormat="1" applyFont="1" applyBorder="1" applyAlignment="1">
      <alignment horizontal="center" vertical="center"/>
    </xf>
    <xf numFmtId="188" fontId="4" fillId="0" borderId="56" xfId="45" applyNumberFormat="1" applyFont="1" applyBorder="1" applyAlignment="1">
      <alignment horizontal="center" vertical="center" shrinkToFit="1"/>
    </xf>
    <xf numFmtId="188" fontId="4" fillId="0" borderId="53" xfId="45" applyNumberFormat="1" applyFont="1" applyBorder="1" applyAlignment="1">
      <alignment horizontal="center" vertical="center" shrinkToFit="1"/>
    </xf>
    <xf numFmtId="0" fontId="4" fillId="0" borderId="56" xfId="45" applyFont="1" applyBorder="1" applyAlignment="1">
      <alignment horizontal="center" vertical="center" shrinkToFit="1"/>
    </xf>
    <xf numFmtId="0" fontId="17" fillId="0" borderId="59" xfId="45" applyFont="1" applyBorder="1" applyAlignment="1">
      <alignment horizontal="center" vertical="center"/>
    </xf>
    <xf numFmtId="183" fontId="113" fillId="0" borderId="61" xfId="52" applyNumberFormat="1" applyFont="1" applyBorder="1" applyAlignment="1">
      <alignment horizontal="center" vertical="center" shrinkToFit="1"/>
    </xf>
    <xf numFmtId="183" fontId="113" fillId="0" borderId="62" xfId="52" applyNumberFormat="1" applyFont="1" applyBorder="1" applyAlignment="1">
      <alignment horizontal="center" vertical="center" shrinkToFit="1"/>
    </xf>
    <xf numFmtId="183" fontId="113" fillId="0" borderId="16" xfId="52" applyNumberFormat="1" applyFont="1" applyBorder="1" applyAlignment="1">
      <alignment horizontal="right" vertical="center" shrinkToFit="1"/>
    </xf>
    <xf numFmtId="183" fontId="113" fillId="0" borderId="0" xfId="52" applyNumberFormat="1" applyFont="1" applyAlignment="1">
      <alignment horizontal="right" vertical="center" shrinkToFit="1"/>
    </xf>
    <xf numFmtId="183" fontId="113" fillId="0" borderId="28" xfId="52" applyNumberFormat="1" applyFont="1" applyBorder="1" applyAlignment="1">
      <alignment horizontal="right" vertical="center" shrinkToFit="1"/>
    </xf>
    <xf numFmtId="183" fontId="113" fillId="0" borderId="34" xfId="52" applyNumberFormat="1" applyFont="1" applyBorder="1" applyAlignment="1">
      <alignment horizontal="right" vertical="center" shrinkToFit="1"/>
    </xf>
    <xf numFmtId="183" fontId="113" fillId="0" borderId="12" xfId="52" applyNumberFormat="1" applyFont="1" applyBorder="1" applyAlignment="1">
      <alignment horizontal="right" vertical="center" shrinkToFit="1"/>
    </xf>
    <xf numFmtId="0" fontId="114" fillId="0" borderId="12" xfId="52" applyFont="1" applyBorder="1" applyAlignment="1">
      <alignment horizontal="center" vertical="center"/>
    </xf>
    <xf numFmtId="0" fontId="114" fillId="0" borderId="73" xfId="52" applyFont="1" applyBorder="1" applyAlignment="1">
      <alignment horizontal="center" vertical="center"/>
    </xf>
    <xf numFmtId="0" fontId="140" fillId="0" borderId="60" xfId="52" applyFont="1" applyBorder="1" applyAlignment="1">
      <alignment horizontal="center" vertical="center" shrinkToFit="1"/>
    </xf>
    <xf numFmtId="0" fontId="140" fillId="0" borderId="61" xfId="52" applyFont="1" applyBorder="1" applyAlignment="1">
      <alignment horizontal="center" vertical="center" shrinkToFit="1"/>
    </xf>
    <xf numFmtId="0" fontId="140" fillId="0" borderId="62" xfId="52" applyFont="1" applyBorder="1" applyAlignment="1">
      <alignment horizontal="center" vertical="center" shrinkToFit="1"/>
    </xf>
    <xf numFmtId="183" fontId="113" fillId="0" borderId="63" xfId="52" applyNumberFormat="1" applyFont="1" applyBorder="1" applyAlignment="1">
      <alignment horizontal="center" vertical="center" shrinkToFit="1"/>
    </xf>
    <xf numFmtId="183" fontId="113" fillId="0" borderId="222" xfId="52" applyNumberFormat="1" applyFont="1" applyBorder="1" applyAlignment="1">
      <alignment horizontal="right" vertical="center" shrinkToFit="1"/>
    </xf>
    <xf numFmtId="183" fontId="113" fillId="0" borderId="223" xfId="52" applyNumberFormat="1" applyFont="1" applyBorder="1" applyAlignment="1">
      <alignment horizontal="right" vertical="center" shrinkToFit="1"/>
    </xf>
    <xf numFmtId="183" fontId="113" fillId="0" borderId="224" xfId="52" applyNumberFormat="1" applyFont="1" applyBorder="1" applyAlignment="1">
      <alignment horizontal="right" vertical="center" shrinkToFit="1"/>
    </xf>
    <xf numFmtId="0" fontId="114" fillId="0" borderId="11" xfId="52" applyFont="1" applyBorder="1" applyAlignment="1">
      <alignment horizontal="center" vertical="center"/>
    </xf>
    <xf numFmtId="0" fontId="114" fillId="0" borderId="43" xfId="52" applyFont="1" applyBorder="1" applyAlignment="1">
      <alignment horizontal="center" vertical="center"/>
    </xf>
    <xf numFmtId="0" fontId="139" fillId="0" borderId="81" xfId="52" applyFont="1" applyBorder="1" applyAlignment="1">
      <alignment horizontal="center" vertical="center" wrapText="1" shrinkToFit="1"/>
    </xf>
    <xf numFmtId="0" fontId="139" fillId="0" borderId="20" xfId="52" applyFont="1" applyBorder="1" applyAlignment="1">
      <alignment horizontal="center" vertical="center" shrinkToFit="1"/>
    </xf>
    <xf numFmtId="0" fontId="139" fillId="0" borderId="27" xfId="52" applyFont="1" applyBorder="1" applyAlignment="1">
      <alignment horizontal="center" vertical="center" shrinkToFit="1"/>
    </xf>
    <xf numFmtId="0" fontId="114" fillId="0" borderId="219" xfId="52" applyFont="1" applyBorder="1" applyAlignment="1">
      <alignment horizontal="center" vertical="center"/>
    </xf>
    <xf numFmtId="0" fontId="114" fillId="0" borderId="220" xfId="52" applyFont="1" applyBorder="1" applyAlignment="1">
      <alignment horizontal="center" vertical="center"/>
    </xf>
    <xf numFmtId="0" fontId="114" fillId="0" borderId="221" xfId="52" applyFont="1" applyBorder="1" applyAlignment="1">
      <alignment horizontal="center" vertical="center"/>
    </xf>
    <xf numFmtId="180" fontId="113" fillId="0" borderId="11" xfId="52" applyNumberFormat="1" applyFont="1" applyBorder="1" applyAlignment="1">
      <alignment horizontal="right" vertical="center" shrinkToFit="1"/>
    </xf>
    <xf numFmtId="180" fontId="113" fillId="0" borderId="30" xfId="52" applyNumberFormat="1" applyFont="1" applyBorder="1" applyAlignment="1">
      <alignment horizontal="right" vertical="center" shrinkToFit="1"/>
    </xf>
    <xf numFmtId="180" fontId="113" fillId="0" borderId="32" xfId="52" applyNumberFormat="1" applyFont="1" applyBorder="1" applyAlignment="1">
      <alignment horizontal="right" vertical="center" shrinkToFit="1"/>
    </xf>
    <xf numFmtId="180" fontId="113" fillId="0" borderId="74" xfId="52" applyNumberFormat="1" applyFont="1" applyBorder="1" applyAlignment="1">
      <alignment horizontal="right" vertical="center" shrinkToFit="1"/>
    </xf>
    <xf numFmtId="180" fontId="113" fillId="0" borderId="35" xfId="52" applyNumberFormat="1" applyFont="1" applyBorder="1" applyAlignment="1">
      <alignment horizontal="right" vertical="center" shrinkToFit="1"/>
    </xf>
    <xf numFmtId="180" fontId="113" fillId="0" borderId="216" xfId="52" applyNumberFormat="1" applyFont="1" applyBorder="1" applyAlignment="1">
      <alignment horizontal="right" vertical="center" shrinkToFit="1"/>
    </xf>
    <xf numFmtId="180" fontId="113" fillId="0" borderId="217" xfId="52" applyNumberFormat="1" applyFont="1" applyBorder="1" applyAlignment="1">
      <alignment horizontal="right" vertical="center" shrinkToFit="1"/>
    </xf>
    <xf numFmtId="180" fontId="113" fillId="0" borderId="218" xfId="52" applyNumberFormat="1" applyFont="1" applyBorder="1" applyAlignment="1">
      <alignment horizontal="right" vertical="center" shrinkToFit="1"/>
    </xf>
    <xf numFmtId="0" fontId="114" fillId="0" borderId="46" xfId="52" applyFont="1" applyBorder="1" applyAlignment="1">
      <alignment horizontal="center" vertical="center"/>
    </xf>
    <xf numFmtId="0" fontId="114" fillId="0" borderId="21" xfId="52" applyFont="1" applyBorder="1" applyAlignment="1">
      <alignment horizontal="center" vertical="center"/>
    </xf>
    <xf numFmtId="180" fontId="113" fillId="0" borderId="30" xfId="52" applyNumberFormat="1" applyFont="1" applyBorder="1" applyAlignment="1">
      <alignment horizontal="right" vertical="center"/>
    </xf>
    <xf numFmtId="180" fontId="113" fillId="0" borderId="32" xfId="52" applyNumberFormat="1" applyFont="1" applyBorder="1" applyAlignment="1">
      <alignment horizontal="right" vertical="center"/>
    </xf>
    <xf numFmtId="0" fontId="114" fillId="0" borderId="32" xfId="52" applyFont="1" applyBorder="1" applyAlignment="1">
      <alignment horizontal="center" vertical="center"/>
    </xf>
    <xf numFmtId="0" fontId="114" fillId="0" borderId="35" xfId="52" applyFont="1" applyBorder="1" applyAlignment="1">
      <alignment horizontal="center" vertical="center"/>
    </xf>
    <xf numFmtId="180" fontId="113" fillId="32" borderId="25" xfId="52" applyNumberFormat="1" applyFont="1" applyFill="1" applyBorder="1" applyAlignment="1" applyProtection="1">
      <alignment horizontal="right" vertical="center" shrinkToFit="1"/>
      <protection locked="0"/>
    </xf>
    <xf numFmtId="180" fontId="113" fillId="32" borderId="11" xfId="52" applyNumberFormat="1" applyFont="1" applyFill="1" applyBorder="1" applyAlignment="1" applyProtection="1">
      <alignment horizontal="right" vertical="center" shrinkToFit="1"/>
      <protection locked="0"/>
    </xf>
    <xf numFmtId="180" fontId="113" fillId="32" borderId="43" xfId="52" applyNumberFormat="1" applyFont="1" applyFill="1" applyBorder="1" applyAlignment="1" applyProtection="1">
      <alignment horizontal="right" vertical="center" shrinkToFit="1"/>
      <protection locked="0"/>
    </xf>
    <xf numFmtId="180" fontId="113" fillId="32" borderId="74" xfId="52" applyNumberFormat="1" applyFont="1" applyFill="1" applyBorder="1" applyAlignment="1" applyProtection="1">
      <alignment horizontal="right" vertical="center" shrinkToFit="1"/>
      <protection locked="0"/>
    </xf>
    <xf numFmtId="180" fontId="113" fillId="32" borderId="194" xfId="52" applyNumberFormat="1" applyFont="1" applyFill="1" applyBorder="1" applyAlignment="1" applyProtection="1">
      <alignment horizontal="right" vertical="center" shrinkToFit="1"/>
      <protection locked="0"/>
    </xf>
    <xf numFmtId="180" fontId="113" fillId="32" borderId="195" xfId="52" applyNumberFormat="1" applyFont="1" applyFill="1" applyBorder="1" applyAlignment="1" applyProtection="1">
      <alignment horizontal="right" vertical="center" shrinkToFit="1"/>
      <protection locked="0"/>
    </xf>
    <xf numFmtId="180" fontId="113" fillId="32" borderId="196" xfId="52" applyNumberFormat="1" applyFont="1" applyFill="1" applyBorder="1" applyAlignment="1" applyProtection="1">
      <alignment horizontal="right" vertical="center" shrinkToFit="1"/>
      <protection locked="0"/>
    </xf>
    <xf numFmtId="180" fontId="113" fillId="32" borderId="30" xfId="52" applyNumberFormat="1" applyFont="1" applyFill="1" applyBorder="1" applyAlignment="1" applyProtection="1">
      <alignment horizontal="right" vertical="center"/>
      <protection locked="0"/>
    </xf>
    <xf numFmtId="180" fontId="113" fillId="32" borderId="32" xfId="52" applyNumberFormat="1" applyFont="1" applyFill="1" applyBorder="1" applyAlignment="1" applyProtection="1">
      <alignment horizontal="right" vertical="center"/>
      <protection locked="0"/>
    </xf>
    <xf numFmtId="180" fontId="113" fillId="32" borderId="32" xfId="52" applyNumberFormat="1" applyFont="1" applyFill="1" applyBorder="1" applyAlignment="1" applyProtection="1">
      <alignment horizontal="right" vertical="center" shrinkToFit="1"/>
      <protection locked="0"/>
    </xf>
    <xf numFmtId="0" fontId="139" fillId="0" borderId="78" xfId="52" applyFont="1" applyBorder="1" applyAlignment="1">
      <alignment horizontal="center" vertical="center" shrinkToFit="1"/>
    </xf>
    <xf numFmtId="0" fontId="139" fillId="0" borderId="32" xfId="52" applyFont="1" applyBorder="1" applyAlignment="1">
      <alignment horizontal="center" vertical="center" shrinkToFit="1"/>
    </xf>
    <xf numFmtId="0" fontId="139" fillId="0" borderId="31" xfId="52" applyFont="1" applyBorder="1" applyAlignment="1">
      <alignment horizontal="center" vertical="center" shrinkToFit="1"/>
    </xf>
    <xf numFmtId="0" fontId="124" fillId="0" borderId="25" xfId="52" applyFont="1" applyBorder="1" applyAlignment="1">
      <alignment horizontal="center" vertical="center" wrapText="1" shrinkToFit="1"/>
    </xf>
    <xf numFmtId="0" fontId="124" fillId="0" borderId="11" xfId="52" applyFont="1" applyBorder="1" applyAlignment="1">
      <alignment horizontal="center" vertical="center" shrinkToFit="1"/>
    </xf>
    <xf numFmtId="0" fontId="124" fillId="0" borderId="10" xfId="52" applyFont="1" applyBorder="1" applyAlignment="1">
      <alignment horizontal="center" vertical="center" shrinkToFit="1"/>
    </xf>
    <xf numFmtId="0" fontId="114" fillId="0" borderId="45" xfId="52" applyFont="1" applyBorder="1" applyAlignment="1">
      <alignment horizontal="center" vertical="center"/>
    </xf>
    <xf numFmtId="0" fontId="114" fillId="0" borderId="54" xfId="52" applyFont="1" applyBorder="1" applyAlignment="1">
      <alignment horizontal="center" vertical="center"/>
    </xf>
    <xf numFmtId="0" fontId="114" fillId="0" borderId="91" xfId="52" applyFont="1" applyBorder="1" applyAlignment="1">
      <alignment horizontal="center" vertical="center"/>
    </xf>
    <xf numFmtId="0" fontId="114" fillId="0" borderId="90" xfId="52" applyFont="1" applyBorder="1" applyAlignment="1">
      <alignment horizontal="center" vertical="center"/>
    </xf>
    <xf numFmtId="0" fontId="139" fillId="0" borderId="0" xfId="52" applyFont="1" applyAlignment="1">
      <alignment horizontal="center" vertical="center" shrinkToFit="1"/>
    </xf>
    <xf numFmtId="0" fontId="139" fillId="0" borderId="29" xfId="52" applyFont="1" applyBorder="1" applyAlignment="1">
      <alignment horizontal="center" vertical="center" shrinkToFit="1"/>
    </xf>
    <xf numFmtId="0" fontId="114" fillId="0" borderId="71" xfId="52" applyFont="1" applyBorder="1" applyAlignment="1">
      <alignment horizontal="center" vertical="center" shrinkToFit="1"/>
    </xf>
    <xf numFmtId="0" fontId="114" fillId="0" borderId="14" xfId="52" applyFont="1" applyBorder="1" applyAlignment="1">
      <alignment horizontal="center" vertical="center" shrinkToFit="1"/>
    </xf>
    <xf numFmtId="0" fontId="114" fillId="0" borderId="15" xfId="52" applyFont="1" applyBorder="1" applyAlignment="1">
      <alignment horizontal="center" vertical="center" shrinkToFit="1"/>
    </xf>
    <xf numFmtId="0" fontId="114" fillId="0" borderId="30" xfId="52" applyFont="1" applyBorder="1" applyAlignment="1">
      <alignment horizontal="center" vertical="center" shrinkToFit="1"/>
    </xf>
    <xf numFmtId="0" fontId="114" fillId="0" borderId="32" xfId="52" applyFont="1" applyBorder="1" applyAlignment="1">
      <alignment horizontal="center" vertical="center" shrinkToFit="1"/>
    </xf>
    <xf numFmtId="0" fontId="114" fillId="0" borderId="35" xfId="52" applyFont="1" applyBorder="1" applyAlignment="1">
      <alignment horizontal="center" vertical="center" shrinkToFit="1"/>
    </xf>
    <xf numFmtId="0" fontId="139" fillId="0" borderId="16" xfId="52" applyFont="1" applyBorder="1" applyAlignment="1">
      <alignment horizontal="center" vertical="center" shrinkToFit="1"/>
    </xf>
    <xf numFmtId="0" fontId="139" fillId="0" borderId="28" xfId="52" applyFont="1" applyBorder="1" applyAlignment="1">
      <alignment horizontal="center" vertical="center" shrinkToFit="1"/>
    </xf>
    <xf numFmtId="0" fontId="139" fillId="0" borderId="34" xfId="52" applyFont="1" applyBorder="1" applyAlignment="1">
      <alignment horizontal="center" vertical="center" shrinkToFit="1"/>
    </xf>
    <xf numFmtId="0" fontId="139" fillId="0" borderId="35" xfId="52" applyFont="1" applyBorder="1" applyAlignment="1">
      <alignment horizontal="center" vertical="center" shrinkToFit="1"/>
    </xf>
    <xf numFmtId="0" fontId="54" fillId="0" borderId="79" xfId="52" applyFont="1" applyBorder="1" applyAlignment="1">
      <alignment horizontal="center" vertical="center"/>
    </xf>
    <xf numFmtId="0" fontId="54" fillId="0" borderId="42" xfId="52" applyFont="1" applyBorder="1" applyAlignment="1">
      <alignment horizontal="center" vertical="center"/>
    </xf>
    <xf numFmtId="0" fontId="54" fillId="0" borderId="39" xfId="52" applyFont="1" applyBorder="1" applyAlignment="1">
      <alignment horizontal="center" vertical="center"/>
    </xf>
    <xf numFmtId="0" fontId="114" fillId="0" borderId="79" xfId="52" applyFont="1" applyBorder="1" applyAlignment="1">
      <alignment horizontal="center" vertical="center" shrinkToFit="1"/>
    </xf>
    <xf numFmtId="0" fontId="114" fillId="0" borderId="42" xfId="52" applyFont="1" applyBorder="1" applyAlignment="1">
      <alignment horizontal="center" vertical="center" shrinkToFit="1"/>
    </xf>
    <xf numFmtId="0" fontId="114" fillId="0" borderId="39" xfId="52" applyFont="1" applyBorder="1" applyAlignment="1">
      <alignment horizontal="center" vertical="center" shrinkToFit="1"/>
    </xf>
    <xf numFmtId="0" fontId="114" fillId="0" borderId="38" xfId="52" applyFont="1" applyBorder="1" applyAlignment="1">
      <alignment horizontal="center" vertical="center"/>
    </xf>
    <xf numFmtId="0" fontId="114" fillId="0" borderId="14" xfId="52" applyFont="1" applyBorder="1" applyAlignment="1">
      <alignment horizontal="center" vertical="center"/>
    </xf>
    <xf numFmtId="0" fontId="114" fillId="0" borderId="15" xfId="52" applyFont="1" applyBorder="1" applyAlignment="1">
      <alignment horizontal="center" vertical="center"/>
    </xf>
    <xf numFmtId="0" fontId="114" fillId="0" borderId="16" xfId="52" applyFont="1" applyBorder="1" applyAlignment="1">
      <alignment horizontal="center" vertical="center"/>
    </xf>
    <xf numFmtId="0" fontId="114" fillId="0" borderId="34" xfId="52" applyFont="1" applyBorder="1" applyAlignment="1">
      <alignment horizontal="center" vertical="center"/>
    </xf>
    <xf numFmtId="0" fontId="114" fillId="0" borderId="78" xfId="52" applyFont="1" applyBorder="1" applyAlignment="1">
      <alignment horizontal="center" vertical="center"/>
    </xf>
    <xf numFmtId="0" fontId="114" fillId="32" borderId="21" xfId="52" applyFont="1" applyFill="1" applyBorder="1" applyAlignment="1" applyProtection="1">
      <alignment horizontal="center" vertical="center" shrinkToFit="1"/>
      <protection locked="0"/>
    </xf>
    <xf numFmtId="0" fontId="114" fillId="0" borderId="25" xfId="52" applyFont="1" applyBorder="1" applyAlignment="1">
      <alignment horizontal="center" vertical="center"/>
    </xf>
    <xf numFmtId="0" fontId="114" fillId="0" borderId="10" xfId="52" applyFont="1" applyBorder="1" applyAlignment="1">
      <alignment horizontal="center" vertical="center"/>
    </xf>
    <xf numFmtId="0" fontId="114" fillId="32" borderId="25" xfId="52" applyFont="1" applyFill="1" applyBorder="1" applyAlignment="1">
      <alignment horizontal="center" vertical="center"/>
    </xf>
    <xf numFmtId="0" fontId="114" fillId="32" borderId="11" xfId="52" applyFont="1" applyFill="1" applyBorder="1" applyAlignment="1">
      <alignment horizontal="center" vertical="center"/>
    </xf>
    <xf numFmtId="0" fontId="114" fillId="32" borderId="10" xfId="52" applyFont="1" applyFill="1" applyBorder="1" applyAlignment="1">
      <alignment horizontal="center" vertical="center"/>
    </xf>
    <xf numFmtId="0" fontId="114" fillId="32" borderId="21" xfId="52" applyFont="1" applyFill="1" applyBorder="1" applyAlignment="1" applyProtection="1">
      <alignment horizontal="center" vertical="center"/>
      <protection locked="0"/>
    </xf>
    <xf numFmtId="0" fontId="114" fillId="32" borderId="25" xfId="52" applyFont="1" applyFill="1" applyBorder="1" applyAlignment="1" applyProtection="1">
      <alignment horizontal="center" vertical="center" shrinkToFit="1"/>
      <protection locked="0"/>
    </xf>
    <xf numFmtId="0" fontId="114" fillId="32" borderId="11" xfId="52" applyFont="1" applyFill="1" applyBorder="1" applyAlignment="1" applyProtection="1">
      <alignment horizontal="center" vertical="center" shrinkToFit="1"/>
      <protection locked="0"/>
    </xf>
    <xf numFmtId="0" fontId="114" fillId="32" borderId="10" xfId="52" applyFont="1" applyFill="1" applyBorder="1" applyAlignment="1" applyProtection="1">
      <alignment horizontal="center" vertical="center" shrinkToFit="1"/>
      <protection locked="0"/>
    </xf>
    <xf numFmtId="0" fontId="114" fillId="30" borderId="0" xfId="52" applyFont="1" applyFill="1" applyAlignment="1" applyProtection="1">
      <alignment horizontal="center" vertical="center" shrinkToFit="1"/>
      <protection locked="0"/>
    </xf>
    <xf numFmtId="0" fontId="8" fillId="0" borderId="0" xfId="45" applyFont="1" applyAlignment="1">
      <alignment horizontal="left" vertical="center" wrapText="1"/>
    </xf>
    <xf numFmtId="0" fontId="12" fillId="0" borderId="25" xfId="45" applyFont="1" applyBorder="1" applyAlignment="1">
      <alignment horizontal="left" vertical="center" wrapText="1"/>
    </xf>
    <xf numFmtId="0" fontId="12" fillId="0" borderId="11" xfId="45" applyFont="1" applyBorder="1" applyAlignment="1">
      <alignment horizontal="left" vertical="center" wrapText="1"/>
    </xf>
    <xf numFmtId="0" fontId="12" fillId="0" borderId="10" xfId="45" applyFont="1" applyBorder="1" applyAlignment="1">
      <alignment horizontal="left" vertical="center" wrapText="1"/>
    </xf>
    <xf numFmtId="0" fontId="5" fillId="0" borderId="25" xfId="45" applyFont="1" applyBorder="1" applyAlignment="1">
      <alignment horizontal="right" vertical="center"/>
    </xf>
    <xf numFmtId="0" fontId="5" fillId="0" borderId="11" xfId="45" applyFont="1" applyBorder="1" applyAlignment="1">
      <alignment horizontal="right" vertical="center"/>
    </xf>
    <xf numFmtId="49" fontId="17" fillId="24" borderId="11" xfId="45" applyNumberFormat="1" applyFont="1" applyFill="1" applyBorder="1" applyAlignment="1">
      <alignment horizontal="left" vertical="center"/>
    </xf>
    <xf numFmtId="49" fontId="17" fillId="24" borderId="10" xfId="45" applyNumberFormat="1" applyFont="1" applyFill="1" applyBorder="1" applyAlignment="1">
      <alignment horizontal="left" vertical="center"/>
    </xf>
    <xf numFmtId="0" fontId="4" fillId="0" borderId="67" xfId="45" applyFont="1" applyBorder="1" applyAlignment="1">
      <alignment horizontal="center" vertical="center"/>
    </xf>
    <xf numFmtId="0" fontId="4" fillId="0" borderId="12" xfId="45" applyFont="1" applyBorder="1" applyAlignment="1">
      <alignment horizontal="center" vertical="center"/>
    </xf>
    <xf numFmtId="0" fontId="4" fillId="0" borderId="13" xfId="45" applyFont="1" applyBorder="1" applyAlignment="1">
      <alignment horizontal="center" vertical="center"/>
    </xf>
    <xf numFmtId="0" fontId="17" fillId="25" borderId="67" xfId="45" applyFont="1" applyFill="1" applyBorder="1" applyAlignment="1">
      <alignment horizontal="center" vertical="center"/>
    </xf>
    <xf numFmtId="0" fontId="17" fillId="25" borderId="12" xfId="45" applyFont="1" applyFill="1" applyBorder="1" applyAlignment="1">
      <alignment horizontal="center" vertical="center"/>
    </xf>
    <xf numFmtId="0" fontId="5" fillId="0" borderId="12" xfId="45" applyFont="1" applyBorder="1" applyAlignment="1">
      <alignment horizontal="center" vertical="center"/>
    </xf>
    <xf numFmtId="0" fontId="5" fillId="0" borderId="73" xfId="45" applyFont="1" applyBorder="1" applyAlignment="1">
      <alignment horizontal="center" vertical="center"/>
    </xf>
    <xf numFmtId="0" fontId="17" fillId="0" borderId="26" xfId="45" applyFont="1" applyBorder="1" applyAlignment="1">
      <alignment horizontal="center" vertical="center" wrapText="1"/>
    </xf>
    <xf numFmtId="0" fontId="17" fillId="0" borderId="20" xfId="45" applyFont="1" applyBorder="1" applyAlignment="1">
      <alignment horizontal="center" vertical="center" wrapText="1"/>
    </xf>
    <xf numFmtId="0" fontId="17" fillId="0" borderId="27" xfId="45" applyFont="1" applyBorder="1" applyAlignment="1">
      <alignment horizontal="center" vertical="center" wrapText="1"/>
    </xf>
    <xf numFmtId="0" fontId="17" fillId="0" borderId="28" xfId="45" applyFont="1" applyBorder="1" applyAlignment="1">
      <alignment horizontal="center" vertical="center" wrapText="1"/>
    </xf>
    <xf numFmtId="0" fontId="17" fillId="0" borderId="0" xfId="45" applyFont="1" applyAlignment="1">
      <alignment horizontal="center" vertical="center" wrapText="1"/>
    </xf>
    <xf numFmtId="0" fontId="17" fillId="0" borderId="29" xfId="45" applyFont="1" applyBorder="1" applyAlignment="1">
      <alignment horizontal="center" vertical="center" wrapText="1"/>
    </xf>
    <xf numFmtId="0" fontId="17" fillId="0" borderId="30" xfId="45" applyFont="1" applyBorder="1" applyAlignment="1">
      <alignment horizontal="center" vertical="center" wrapText="1"/>
    </xf>
    <xf numFmtId="0" fontId="17" fillId="0" borderId="32" xfId="45" applyFont="1" applyBorder="1" applyAlignment="1">
      <alignment horizontal="center" vertical="center" wrapText="1"/>
    </xf>
    <xf numFmtId="0" fontId="17" fillId="0" borderId="31" xfId="45" applyFont="1" applyBorder="1" applyAlignment="1">
      <alignment horizontal="center" vertical="center" wrapText="1"/>
    </xf>
    <xf numFmtId="0" fontId="12" fillId="24" borderId="26" xfId="45" applyFont="1" applyFill="1" applyBorder="1" applyAlignment="1">
      <alignment horizontal="center" vertical="center" wrapText="1"/>
    </xf>
    <xf numFmtId="0" fontId="12" fillId="24" borderId="27" xfId="45" applyFont="1" applyFill="1" applyBorder="1" applyAlignment="1">
      <alignment horizontal="center" vertical="center" wrapText="1"/>
    </xf>
    <xf numFmtId="0" fontId="12" fillId="24" borderId="28" xfId="45" applyFont="1" applyFill="1" applyBorder="1" applyAlignment="1">
      <alignment horizontal="center" vertical="center" wrapText="1"/>
    </xf>
    <xf numFmtId="0" fontId="12" fillId="24" borderId="29" xfId="45" applyFont="1" applyFill="1" applyBorder="1" applyAlignment="1">
      <alignment horizontal="center" vertical="center" wrapText="1"/>
    </xf>
    <xf numFmtId="0" fontId="12" fillId="24" borderId="30" xfId="45" applyFont="1" applyFill="1" applyBorder="1" applyAlignment="1">
      <alignment horizontal="center" vertical="center" wrapText="1"/>
    </xf>
    <xf numFmtId="0" fontId="12" fillId="24" borderId="31" xfId="45" applyFont="1" applyFill="1" applyBorder="1" applyAlignment="1">
      <alignment horizontal="center" vertical="center" wrapText="1"/>
    </xf>
    <xf numFmtId="0" fontId="12" fillId="0" borderId="26" xfId="45" applyFont="1" applyBorder="1" applyAlignment="1">
      <alignment horizontal="center" vertical="center" wrapText="1"/>
    </xf>
    <xf numFmtId="0" fontId="12" fillId="0" borderId="20" xfId="45" applyFont="1" applyBorder="1" applyAlignment="1">
      <alignment horizontal="center" vertical="center" wrapText="1"/>
    </xf>
    <xf numFmtId="0" fontId="12" fillId="0" borderId="27" xfId="45" applyFont="1" applyBorder="1" applyAlignment="1">
      <alignment horizontal="center" vertical="center" wrapText="1"/>
    </xf>
    <xf numFmtId="0" fontId="12" fillId="0" borderId="28" xfId="45" applyFont="1" applyBorder="1" applyAlignment="1">
      <alignment horizontal="center" vertical="center" wrapText="1"/>
    </xf>
    <xf numFmtId="0" fontId="12" fillId="0" borderId="0" xfId="45" applyFont="1" applyAlignment="1">
      <alignment horizontal="center" vertical="center" wrapText="1"/>
    </xf>
    <xf numFmtId="0" fontId="12" fillId="0" borderId="29" xfId="45" applyFont="1" applyBorder="1" applyAlignment="1">
      <alignment horizontal="center" vertical="center" wrapText="1"/>
    </xf>
    <xf numFmtId="0" fontId="12" fillId="0" borderId="30" xfId="45" applyFont="1" applyBorder="1" applyAlignment="1">
      <alignment horizontal="center" vertical="center" wrapText="1"/>
    </xf>
    <xf numFmtId="0" fontId="12" fillId="0" borderId="32" xfId="45" applyFont="1" applyBorder="1" applyAlignment="1">
      <alignment horizontal="center" vertical="center" wrapText="1"/>
    </xf>
    <xf numFmtId="0" fontId="12" fillId="0" borderId="31" xfId="45" applyFont="1" applyBorder="1" applyAlignment="1">
      <alignment horizontal="center" vertical="center" wrapText="1"/>
    </xf>
    <xf numFmtId="0" fontId="17" fillId="25" borderId="67" xfId="45" applyFont="1" applyFill="1" applyBorder="1" applyAlignment="1">
      <alignment horizontal="right" vertical="center"/>
    </xf>
    <xf numFmtId="0" fontId="17" fillId="25" borderId="12" xfId="45" applyFont="1" applyFill="1" applyBorder="1" applyAlignment="1">
      <alignment horizontal="right" vertical="center"/>
    </xf>
    <xf numFmtId="0" fontId="5" fillId="0" borderId="13" xfId="45" applyFont="1" applyBorder="1" applyAlignment="1">
      <alignment horizontal="center" vertical="center"/>
    </xf>
    <xf numFmtId="0" fontId="17" fillId="25" borderId="73" xfId="45" applyFont="1" applyFill="1" applyBorder="1" applyAlignment="1">
      <alignment horizontal="center" vertical="center"/>
    </xf>
    <xf numFmtId="0" fontId="4" fillId="0" borderId="45" xfId="45" applyFont="1" applyBorder="1" applyAlignment="1">
      <alignment horizontal="center" vertical="center" textRotation="255"/>
    </xf>
    <xf numFmtId="0" fontId="4" fillId="0" borderId="54" xfId="45" applyFont="1" applyBorder="1" applyAlignment="1">
      <alignment horizontal="center" vertical="center" textRotation="255"/>
    </xf>
    <xf numFmtId="0" fontId="4" fillId="0" borderId="64" xfId="45" applyFont="1" applyBorder="1" applyAlignment="1">
      <alignment horizontal="center" vertical="center" textRotation="255"/>
    </xf>
    <xf numFmtId="0" fontId="4" fillId="0" borderId="56" xfId="45" applyFont="1" applyBorder="1" applyAlignment="1">
      <alignment horizontal="center" vertical="center" textRotation="255"/>
    </xf>
    <xf numFmtId="0" fontId="4" fillId="0" borderId="46" xfId="45" applyFont="1" applyBorder="1" applyAlignment="1">
      <alignment horizontal="center" vertical="center" textRotation="255"/>
    </xf>
    <xf numFmtId="0" fontId="4" fillId="0" borderId="21" xfId="45" applyFont="1" applyBorder="1" applyAlignment="1">
      <alignment horizontal="center" vertical="center" textRotation="255"/>
    </xf>
    <xf numFmtId="0" fontId="4" fillId="0" borderId="47" xfId="45" applyFont="1" applyBorder="1" applyAlignment="1">
      <alignment horizontal="center" vertical="center" textRotation="255"/>
    </xf>
    <xf numFmtId="0" fontId="4" fillId="0" borderId="44" xfId="45" applyFont="1" applyBorder="1" applyAlignment="1">
      <alignment horizontal="center" vertical="center" textRotation="255"/>
    </xf>
    <xf numFmtId="0" fontId="8" fillId="0" borderId="30" xfId="45" applyFont="1" applyBorder="1" applyAlignment="1">
      <alignment horizontal="center" vertical="center" wrapText="1"/>
    </xf>
    <xf numFmtId="0" fontId="8" fillId="0" borderId="32" xfId="45" applyFont="1" applyBorder="1" applyAlignment="1">
      <alignment horizontal="center" vertical="center" wrapText="1"/>
    </xf>
    <xf numFmtId="0" fontId="8" fillId="0" borderId="31" xfId="45" applyFont="1" applyBorder="1" applyAlignment="1">
      <alignment horizontal="center" vertical="center" wrapText="1"/>
    </xf>
    <xf numFmtId="0" fontId="11" fillId="0" borderId="71" xfId="45" applyFont="1" applyBorder="1" applyAlignment="1">
      <alignment horizontal="center" vertical="center"/>
    </xf>
    <xf numFmtId="0" fontId="11" fillId="0" borderId="14" xfId="45" applyFont="1" applyBorder="1" applyAlignment="1">
      <alignment horizontal="center" vertical="center"/>
    </xf>
    <xf numFmtId="0" fontId="11" fillId="0" borderId="70" xfId="45" applyFont="1" applyBorder="1" applyAlignment="1">
      <alignment horizontal="center" vertical="center"/>
    </xf>
    <xf numFmtId="0" fontId="5" fillId="0" borderId="71" xfId="45" applyFont="1" applyBorder="1" applyAlignment="1">
      <alignment horizontal="center" vertical="center" wrapText="1"/>
    </xf>
    <xf numFmtId="0" fontId="5" fillId="0" borderId="14" xfId="45" applyFont="1" applyBorder="1" applyAlignment="1">
      <alignment horizontal="center" vertical="center" wrapText="1"/>
    </xf>
    <xf numFmtId="0" fontId="5" fillId="0" borderId="70" xfId="45" applyFont="1" applyBorder="1" applyAlignment="1">
      <alignment horizontal="center" vertical="center" wrapText="1"/>
    </xf>
    <xf numFmtId="0" fontId="5" fillId="0" borderId="30" xfId="45" applyFont="1" applyBorder="1" applyAlignment="1">
      <alignment horizontal="center" vertical="center" wrapText="1"/>
    </xf>
    <xf numFmtId="0" fontId="5" fillId="0" borderId="32" xfId="45" applyFont="1" applyBorder="1" applyAlignment="1">
      <alignment horizontal="center" vertical="center" wrapText="1"/>
    </xf>
    <xf numFmtId="0" fontId="5" fillId="0" borderId="31" xfId="45" applyFont="1" applyBorder="1" applyAlignment="1">
      <alignment horizontal="center" vertical="center" wrapText="1"/>
    </xf>
    <xf numFmtId="0" fontId="0" fillId="0" borderId="14" xfId="0" applyBorder="1">
      <alignment vertical="center"/>
    </xf>
    <xf numFmtId="0" fontId="0" fillId="0" borderId="70" xfId="0" applyBorder="1">
      <alignment vertical="center"/>
    </xf>
    <xf numFmtId="0" fontId="0" fillId="0" borderId="30" xfId="0" applyBorder="1">
      <alignment vertical="center"/>
    </xf>
    <xf numFmtId="0" fontId="0" fillId="0" borderId="32" xfId="0" applyBorder="1">
      <alignment vertical="center"/>
    </xf>
    <xf numFmtId="0" fontId="0" fillId="0" borderId="31" xfId="0" applyBorder="1">
      <alignment vertical="center"/>
    </xf>
    <xf numFmtId="0" fontId="11" fillId="0" borderId="15" xfId="45" applyFont="1" applyBorder="1" applyAlignment="1">
      <alignment horizontal="center" vertical="center" wrapText="1"/>
    </xf>
    <xf numFmtId="0" fontId="11" fillId="0" borderId="35" xfId="45" applyFont="1" applyBorder="1" applyAlignment="1">
      <alignment horizontal="center" vertical="center" wrapText="1"/>
    </xf>
    <xf numFmtId="0" fontId="12" fillId="0" borderId="21" xfId="45" applyFont="1" applyBorder="1" applyAlignment="1">
      <alignment horizontal="left" vertical="center" wrapText="1"/>
    </xf>
    <xf numFmtId="0" fontId="17" fillId="0" borderId="25" xfId="45" applyFont="1" applyBorder="1" applyAlignment="1">
      <alignment horizontal="right" vertical="center"/>
    </xf>
    <xf numFmtId="0" fontId="17" fillId="0" borderId="11" xfId="45" applyFont="1" applyBorder="1" applyAlignment="1">
      <alignment horizontal="right" vertical="center"/>
    </xf>
    <xf numFmtId="0" fontId="5" fillId="0" borderId="11" xfId="45" applyFont="1" applyBorder="1" applyAlignment="1">
      <alignment horizontal="center" vertical="center"/>
    </xf>
    <xf numFmtId="0" fontId="5" fillId="0" borderId="10" xfId="45" applyFont="1" applyBorder="1" applyAlignment="1">
      <alignment horizontal="center" vertical="center"/>
    </xf>
    <xf numFmtId="0" fontId="40" fillId="0" borderId="25" xfId="45" applyFont="1" applyBorder="1" applyAlignment="1">
      <alignment horizontal="center" vertical="center" wrapText="1"/>
    </xf>
    <xf numFmtId="0" fontId="40" fillId="0" borderId="11" xfId="45" applyFont="1" applyBorder="1" applyAlignment="1">
      <alignment horizontal="center" vertical="center" wrapText="1"/>
    </xf>
    <xf numFmtId="49" fontId="13" fillId="0" borderId="82" xfId="45" applyNumberFormat="1" applyFont="1" applyBorder="1" applyAlignment="1">
      <alignment horizontal="center" vertical="center"/>
    </xf>
    <xf numFmtId="49" fontId="13" fillId="0" borderId="83" xfId="45" applyNumberFormat="1" applyFont="1" applyBorder="1" applyAlignment="1">
      <alignment horizontal="center" vertical="center"/>
    </xf>
    <xf numFmtId="49" fontId="13" fillId="0" borderId="39" xfId="45" applyNumberFormat="1" applyFont="1" applyBorder="1" applyAlignment="1">
      <alignment horizontal="center" vertical="center"/>
    </xf>
    <xf numFmtId="0" fontId="5" fillId="0" borderId="54" xfId="45" applyFont="1" applyBorder="1" applyAlignment="1">
      <alignment horizontal="center" vertical="center" wrapText="1"/>
    </xf>
    <xf numFmtId="0" fontId="5" fillId="0" borderId="23" xfId="45" applyFont="1" applyBorder="1" applyAlignment="1">
      <alignment horizontal="distributed" vertical="center" indent="4"/>
    </xf>
    <xf numFmtId="0" fontId="5" fillId="0" borderId="75" xfId="45" applyFont="1" applyBorder="1" applyAlignment="1">
      <alignment horizontal="distributed" vertical="center" indent="4"/>
    </xf>
    <xf numFmtId="0" fontId="5" fillId="0" borderId="24" xfId="45" applyFont="1" applyBorder="1" applyAlignment="1">
      <alignment horizontal="distributed" vertical="center" indent="4"/>
    </xf>
    <xf numFmtId="0" fontId="5" fillId="0" borderId="23" xfId="45" applyFont="1" applyBorder="1" applyAlignment="1">
      <alignment horizontal="distributed" vertical="center" indent="1"/>
    </xf>
    <xf numFmtId="0" fontId="5" fillId="0" borderId="75" xfId="45" applyFont="1" applyBorder="1" applyAlignment="1">
      <alignment horizontal="distributed" vertical="center" indent="1"/>
    </xf>
    <xf numFmtId="0" fontId="5" fillId="0" borderId="24" xfId="45" applyFont="1" applyBorder="1" applyAlignment="1">
      <alignment horizontal="distributed" vertical="center" indent="1"/>
    </xf>
    <xf numFmtId="0" fontId="8" fillId="0" borderId="23" xfId="45" applyFont="1" applyBorder="1" applyAlignment="1">
      <alignment horizontal="center" vertical="center" wrapText="1"/>
    </xf>
    <xf numFmtId="0" fontId="8" fillId="0" borderId="75" xfId="45" applyFont="1" applyBorder="1" applyAlignment="1">
      <alignment horizontal="center" vertical="center" wrapText="1"/>
    </xf>
    <xf numFmtId="0" fontId="8" fillId="0" borderId="76" xfId="45" applyFont="1" applyBorder="1" applyAlignment="1">
      <alignment horizontal="center" vertical="center" wrapText="1"/>
    </xf>
    <xf numFmtId="0" fontId="10" fillId="0" borderId="0" xfId="45" applyFont="1" applyAlignment="1">
      <alignment horizontal="center" vertical="center"/>
    </xf>
    <xf numFmtId="0" fontId="8" fillId="0" borderId="79" xfId="45" applyFont="1" applyBorder="1" applyAlignment="1">
      <alignment horizontal="distributed" vertical="center"/>
    </xf>
    <xf numFmtId="0" fontId="8" fillId="0" borderId="42" xfId="45" applyFont="1" applyBorder="1" applyAlignment="1">
      <alignment horizontal="distributed" vertical="center"/>
    </xf>
    <xf numFmtId="0" fontId="8" fillId="0" borderId="39" xfId="45" applyFont="1" applyBorder="1" applyAlignment="1">
      <alignment horizontal="distributed" vertical="center"/>
    </xf>
    <xf numFmtId="49" fontId="10" fillId="0" borderId="79" xfId="45" applyNumberFormat="1" applyFont="1" applyBorder="1" applyAlignment="1">
      <alignment horizontal="center" vertical="center"/>
    </xf>
    <xf numFmtId="49" fontId="10" fillId="0" borderId="42" xfId="45" applyNumberFormat="1" applyFont="1" applyBorder="1" applyAlignment="1">
      <alignment horizontal="center" vertical="center"/>
    </xf>
    <xf numFmtId="49" fontId="10" fillId="0" borderId="82" xfId="45" applyNumberFormat="1" applyFont="1" applyBorder="1" applyAlignment="1">
      <alignment horizontal="center" vertical="center"/>
    </xf>
    <xf numFmtId="49" fontId="13" fillId="0" borderId="42" xfId="45" applyNumberFormat="1" applyFont="1" applyBorder="1" applyAlignment="1">
      <alignment horizontal="center" vertical="center"/>
    </xf>
    <xf numFmtId="0" fontId="49" fillId="0" borderId="0" xfId="41" applyFont="1" applyAlignment="1">
      <alignment horizontal="right" vertical="center"/>
    </xf>
    <xf numFmtId="0" fontId="49" fillId="0" borderId="0" xfId="41" applyFont="1">
      <alignment vertical="center"/>
    </xf>
    <xf numFmtId="0" fontId="2" fillId="0" borderId="0" xfId="41">
      <alignment vertical="center"/>
    </xf>
    <xf numFmtId="0" fontId="154" fillId="0" borderId="0" xfId="45" applyFont="1" applyAlignment="1">
      <alignment horizontal="center" vertical="center"/>
    </xf>
    <xf numFmtId="0" fontId="154" fillId="0" borderId="22" xfId="41" applyFont="1" applyBorder="1" applyAlignment="1">
      <alignment horizontal="center" vertical="center"/>
    </xf>
    <xf numFmtId="0" fontId="2" fillId="0" borderId="22" xfId="41" applyBorder="1">
      <alignment vertical="center"/>
    </xf>
    <xf numFmtId="0" fontId="50" fillId="0" borderId="77" xfId="41" applyFont="1" applyBorder="1" applyAlignment="1">
      <alignment horizontal="center" vertical="center"/>
    </xf>
    <xf numFmtId="0" fontId="49" fillId="0" borderId="75" xfId="41" applyFont="1" applyBorder="1" applyAlignment="1">
      <alignment horizontal="center" vertical="center"/>
    </xf>
    <xf numFmtId="0" fontId="49" fillId="0" borderId="24" xfId="41" applyFont="1" applyBorder="1" applyAlignment="1">
      <alignment horizontal="center" vertical="center"/>
    </xf>
    <xf numFmtId="0" fontId="49" fillId="0" borderId="23" xfId="41" applyFont="1" applyBorder="1">
      <alignment vertical="center"/>
    </xf>
    <xf numFmtId="0" fontId="49" fillId="0" borderId="75" xfId="41" applyFont="1" applyBorder="1">
      <alignment vertical="center"/>
    </xf>
    <xf numFmtId="0" fontId="49" fillId="0" borderId="76" xfId="41" applyFont="1" applyBorder="1">
      <alignment vertical="center"/>
    </xf>
    <xf numFmtId="0" fontId="49" fillId="0" borderId="74" xfId="41" applyFont="1" applyBorder="1" applyAlignment="1">
      <alignment horizontal="center" vertical="center"/>
    </xf>
    <xf numFmtId="0" fontId="49" fillId="0" borderId="246" xfId="41" applyFont="1" applyBorder="1" applyAlignment="1">
      <alignment horizontal="center" vertical="center"/>
    </xf>
    <xf numFmtId="0" fontId="49" fillId="0" borderId="247" xfId="41" applyFont="1" applyBorder="1" applyAlignment="1">
      <alignment horizontal="center" vertical="center"/>
    </xf>
    <xf numFmtId="0" fontId="49" fillId="0" borderId="245" xfId="41" applyFont="1" applyBorder="1" applyAlignment="1">
      <alignment horizontal="center" vertical="center"/>
    </xf>
    <xf numFmtId="0" fontId="49" fillId="0" borderId="252" xfId="41" applyFont="1" applyBorder="1">
      <alignment vertical="center"/>
    </xf>
    <xf numFmtId="0" fontId="50" fillId="0" borderId="74" xfId="45" applyFont="1" applyBorder="1" applyAlignment="1">
      <alignment horizontal="center" vertical="center"/>
    </xf>
    <xf numFmtId="0" fontId="50" fillId="0" borderId="246" xfId="45" applyFont="1" applyBorder="1" applyAlignment="1">
      <alignment horizontal="center" vertical="center"/>
    </xf>
    <xf numFmtId="0" fontId="50" fillId="0" borderId="247" xfId="45" applyFont="1" applyBorder="1" applyAlignment="1">
      <alignment horizontal="center" vertical="center"/>
    </xf>
    <xf numFmtId="0" fontId="49" fillId="0" borderId="245" xfId="45" applyFont="1" applyBorder="1" applyAlignment="1">
      <alignment horizontal="center" vertical="center"/>
    </xf>
    <xf numFmtId="0" fontId="49" fillId="0" borderId="246" xfId="45" applyFont="1" applyBorder="1" applyAlignment="1">
      <alignment horizontal="center" vertical="center"/>
    </xf>
    <xf numFmtId="0" fontId="49" fillId="0" borderId="252" xfId="45" applyFont="1" applyBorder="1" applyAlignment="1">
      <alignment horizontal="center" vertical="center"/>
    </xf>
    <xf numFmtId="0" fontId="51" fillId="0" borderId="46" xfId="45" applyFont="1" applyBorder="1" applyAlignment="1">
      <alignment horizontal="center" vertical="center"/>
    </xf>
    <xf numFmtId="0" fontId="51" fillId="0" borderId="244" xfId="45" applyFont="1" applyBorder="1" applyAlignment="1">
      <alignment horizontal="center" vertical="center"/>
    </xf>
    <xf numFmtId="0" fontId="67" fillId="0" borderId="249" xfId="45" applyFont="1" applyBorder="1" applyAlignment="1">
      <alignment horizontal="center" vertical="center" wrapText="1"/>
    </xf>
    <xf numFmtId="0" fontId="67" fillId="0" borderId="28" xfId="45" applyFont="1" applyBorder="1" applyAlignment="1">
      <alignment horizontal="center" vertical="center" wrapText="1"/>
    </xf>
    <xf numFmtId="0" fontId="67" fillId="0" borderId="254" xfId="45" applyFont="1" applyBorder="1" applyAlignment="1">
      <alignment horizontal="center" vertical="center" wrapText="1"/>
    </xf>
    <xf numFmtId="0" fontId="67" fillId="0" borderId="244" xfId="45" applyFont="1" applyBorder="1" applyAlignment="1">
      <alignment horizontal="center" vertical="center" wrapText="1"/>
    </xf>
    <xf numFmtId="0" fontId="57" fillId="0" borderId="252" xfId="45" applyFont="1" applyBorder="1" applyAlignment="1">
      <alignment horizontal="center" vertical="center" wrapText="1"/>
    </xf>
    <xf numFmtId="0" fontId="127" fillId="37" borderId="244" xfId="45" applyFont="1" applyFill="1" applyBorder="1" applyAlignment="1">
      <alignment horizontal="center" vertical="center" shrinkToFit="1"/>
    </xf>
    <xf numFmtId="0" fontId="58" fillId="37" borderId="244" xfId="45" applyFont="1" applyFill="1" applyBorder="1" applyAlignment="1">
      <alignment horizontal="center" vertical="center" shrinkToFit="1"/>
    </xf>
    <xf numFmtId="0" fontId="50" fillId="37" borderId="244" xfId="45" applyFont="1" applyFill="1" applyBorder="1" applyAlignment="1">
      <alignment horizontal="center" vertical="center" shrinkToFit="1"/>
    </xf>
    <xf numFmtId="0" fontId="50" fillId="37" borderId="44" xfId="45" applyFont="1" applyFill="1" applyBorder="1" applyAlignment="1">
      <alignment horizontal="center" vertical="center" shrinkToFit="1"/>
    </xf>
    <xf numFmtId="0" fontId="51" fillId="0" borderId="0" xfId="45" applyFont="1" applyAlignment="1">
      <alignment horizontal="left" vertical="center" wrapText="1"/>
    </xf>
    <xf numFmtId="0" fontId="50" fillId="0" borderId="0" xfId="41" applyFont="1" applyAlignment="1">
      <alignment horizontal="left" vertical="center" wrapText="1"/>
    </xf>
    <xf numFmtId="0" fontId="50" fillId="0" borderId="45" xfId="45" applyFont="1" applyBorder="1" applyAlignment="1">
      <alignment horizontal="center" vertical="center" wrapText="1"/>
    </xf>
    <xf numFmtId="0" fontId="50" fillId="0" borderId="54" xfId="45" applyFont="1" applyBorder="1" applyAlignment="1">
      <alignment horizontal="center" vertical="center" wrapText="1"/>
    </xf>
    <xf numFmtId="0" fontId="50" fillId="0" borderId="54" xfId="41" applyFont="1" applyBorder="1" applyAlignment="1">
      <alignment horizontal="center" vertical="center" wrapText="1"/>
    </xf>
    <xf numFmtId="0" fontId="50" fillId="0" borderId="46" xfId="45" applyFont="1" applyBorder="1" applyAlignment="1">
      <alignment horizontal="center" vertical="center" wrapText="1"/>
    </xf>
    <xf numFmtId="0" fontId="50" fillId="0" borderId="244" xfId="45" applyFont="1" applyBorder="1" applyAlignment="1">
      <alignment horizontal="center" vertical="center" wrapText="1"/>
    </xf>
    <xf numFmtId="0" fontId="50" fillId="0" borderId="244" xfId="41" applyFont="1" applyBorder="1" applyAlignment="1">
      <alignment horizontal="center" vertical="center" wrapText="1"/>
    </xf>
    <xf numFmtId="0" fontId="50" fillId="0" borderId="14" xfId="45" applyFont="1" applyBorder="1" applyAlignment="1">
      <alignment horizontal="center" vertical="center" wrapText="1"/>
    </xf>
    <xf numFmtId="0" fontId="50" fillId="0" borderId="0" xfId="41" applyFont="1" applyAlignment="1">
      <alignment horizontal="center" vertical="center" wrapText="1"/>
    </xf>
    <xf numFmtId="0" fontId="50" fillId="0" borderId="75" xfId="45" applyFont="1" applyBorder="1" applyAlignment="1">
      <alignment horizontal="center" vertical="center" wrapText="1"/>
    </xf>
    <xf numFmtId="0" fontId="50" fillId="0" borderId="76" xfId="45" applyFont="1" applyBorder="1" applyAlignment="1">
      <alignment horizontal="center" vertical="center" wrapText="1"/>
    </xf>
    <xf numFmtId="0" fontId="50" fillId="0" borderId="90" xfId="45" applyFont="1" applyBorder="1" applyAlignment="1">
      <alignment horizontal="center" vertical="center" wrapText="1"/>
    </xf>
    <xf numFmtId="0" fontId="50" fillId="37" borderId="47" xfId="45" applyFont="1" applyFill="1" applyBorder="1" applyAlignment="1">
      <alignment horizontal="center" vertical="center" shrinkToFit="1"/>
    </xf>
    <xf numFmtId="0" fontId="50" fillId="37" borderId="44" xfId="41" applyFont="1" applyFill="1" applyBorder="1" applyAlignment="1">
      <alignment horizontal="center" vertical="center" shrinkToFit="1"/>
    </xf>
    <xf numFmtId="0" fontId="50" fillId="37" borderId="67" xfId="45" applyFont="1" applyFill="1" applyBorder="1" applyAlignment="1">
      <alignment horizontal="center" vertical="center" wrapText="1" shrinkToFit="1"/>
    </xf>
    <xf numFmtId="0" fontId="50" fillId="37" borderId="73" xfId="45" applyFont="1" applyFill="1" applyBorder="1" applyAlignment="1">
      <alignment horizontal="center" vertical="center" wrapText="1" shrinkToFit="1"/>
    </xf>
    <xf numFmtId="0" fontId="62" fillId="0" borderId="0" xfId="47" applyFont="1" applyAlignment="1">
      <alignment horizontal="left" vertical="center" wrapText="1"/>
    </xf>
    <xf numFmtId="0" fontId="62" fillId="0" borderId="0" xfId="47" applyFont="1" applyAlignment="1">
      <alignment horizontal="left" vertical="center"/>
    </xf>
    <xf numFmtId="0" fontId="57" fillId="0" borderId="0" xfId="47" applyFont="1" applyAlignment="1">
      <alignment vertical="center" wrapText="1"/>
    </xf>
    <xf numFmtId="0" fontId="14" fillId="0" borderId="53" xfId="47" applyFont="1" applyBorder="1" applyAlignment="1">
      <alignment horizontal="center" vertical="center" wrapText="1"/>
    </xf>
    <xf numFmtId="0" fontId="14" fillId="0" borderId="100" xfId="47" applyFont="1" applyBorder="1" applyAlignment="1">
      <alignment horizontal="center" vertical="center" wrapText="1"/>
    </xf>
    <xf numFmtId="0" fontId="3" fillId="0" borderId="53" xfId="47" applyFont="1" applyBorder="1" applyAlignment="1">
      <alignment horizontal="center" vertical="center" wrapText="1"/>
    </xf>
    <xf numFmtId="0" fontId="3" fillId="0" borderId="100" xfId="47" applyFont="1" applyBorder="1" applyAlignment="1">
      <alignment horizontal="center" vertical="center" wrapText="1"/>
    </xf>
    <xf numFmtId="0" fontId="59" fillId="0" borderId="25" xfId="47" applyFont="1" applyBorder="1" applyAlignment="1">
      <alignment horizontal="center" vertical="center" wrapText="1"/>
    </xf>
    <xf numFmtId="0" fontId="59" fillId="0" borderId="11" xfId="47" applyFont="1" applyBorder="1" applyAlignment="1">
      <alignment horizontal="center" vertical="center" wrapText="1"/>
    </xf>
    <xf numFmtId="0" fontId="59" fillId="0" borderId="43" xfId="47" applyFont="1" applyBorder="1" applyAlignment="1">
      <alignment horizontal="center" vertical="center" wrapText="1"/>
    </xf>
    <xf numFmtId="0" fontId="59" fillId="0" borderId="67" xfId="47" applyFont="1" applyBorder="1" applyAlignment="1">
      <alignment horizontal="center" vertical="center" wrapText="1"/>
    </xf>
    <xf numFmtId="0" fontId="59" fillId="0" borderId="12" xfId="47" applyFont="1" applyBorder="1" applyAlignment="1">
      <alignment horizontal="center" vertical="center" wrapText="1"/>
    </xf>
    <xf numFmtId="0" fontId="59" fillId="0" borderId="73" xfId="47" applyFont="1" applyBorder="1" applyAlignment="1">
      <alignment horizontal="center" vertical="center" wrapText="1"/>
    </xf>
    <xf numFmtId="0" fontId="57" fillId="0" borderId="0" xfId="47" applyFont="1" applyAlignment="1">
      <alignment horizontal="left" vertical="center"/>
    </xf>
    <xf numFmtId="0" fontId="18" fillId="0" borderId="53" xfId="47" applyFont="1" applyBorder="1" applyAlignment="1">
      <alignment horizontal="center" vertical="center" wrapText="1"/>
    </xf>
    <xf numFmtId="0" fontId="18" fillId="0" borderId="41" xfId="47" applyFont="1" applyBorder="1" applyAlignment="1">
      <alignment horizontal="center" vertical="center" wrapText="1"/>
    </xf>
    <xf numFmtId="0" fontId="59" fillId="0" borderId="26" xfId="47" applyFont="1" applyBorder="1" applyAlignment="1">
      <alignment horizontal="center" vertical="center" wrapText="1"/>
    </xf>
    <xf numFmtId="0" fontId="59" fillId="0" borderId="20" xfId="47" applyFont="1" applyBorder="1" applyAlignment="1">
      <alignment horizontal="center" vertical="center" wrapText="1"/>
    </xf>
    <xf numFmtId="0" fontId="59" fillId="0" borderId="17" xfId="47" applyFont="1" applyBorder="1" applyAlignment="1">
      <alignment horizontal="center" vertical="center" wrapText="1"/>
    </xf>
    <xf numFmtId="0" fontId="71" fillId="0" borderId="117" xfId="47" applyFont="1" applyBorder="1">
      <alignment vertical="center"/>
    </xf>
    <xf numFmtId="0" fontId="2" fillId="0" borderId="118" xfId="41" applyBorder="1">
      <alignment vertical="center"/>
    </xf>
    <xf numFmtId="0" fontId="2" fillId="0" borderId="119" xfId="41" applyBorder="1">
      <alignment vertical="center"/>
    </xf>
    <xf numFmtId="0" fontId="62" fillId="0" borderId="53" xfId="47" applyFont="1" applyBorder="1" applyAlignment="1">
      <alignment horizontal="center" vertical="center" wrapText="1"/>
    </xf>
    <xf numFmtId="0" fontId="62" fillId="0" borderId="56" xfId="47" applyFont="1" applyBorder="1" applyAlignment="1">
      <alignment horizontal="center" vertical="center" wrapText="1"/>
    </xf>
    <xf numFmtId="0" fontId="59" fillId="0" borderId="10" xfId="47" applyFont="1" applyBorder="1" applyAlignment="1">
      <alignment horizontal="center" vertical="center" wrapText="1"/>
    </xf>
    <xf numFmtId="0" fontId="72" fillId="0" borderId="26" xfId="47" applyFont="1" applyBorder="1" applyAlignment="1">
      <alignment horizontal="center" vertical="center" wrapText="1"/>
    </xf>
    <xf numFmtId="0" fontId="72" fillId="0" borderId="30" xfId="47" applyFont="1" applyBorder="1" applyAlignment="1">
      <alignment horizontal="center" vertical="center" wrapText="1"/>
    </xf>
    <xf numFmtId="0" fontId="62" fillId="0" borderId="25" xfId="47" applyFont="1" applyBorder="1" applyAlignment="1">
      <alignment horizontal="center" vertical="center" wrapText="1"/>
    </xf>
    <xf numFmtId="0" fontId="62" fillId="0" borderId="10" xfId="47" applyFont="1" applyBorder="1" applyAlignment="1">
      <alignment horizontal="center" vertical="center" wrapText="1"/>
    </xf>
    <xf numFmtId="0" fontId="62" fillId="0" borderId="19" xfId="47" applyFont="1" applyBorder="1" applyAlignment="1">
      <alignment horizontal="center" vertical="center" wrapText="1"/>
    </xf>
    <xf numFmtId="0" fontId="62" fillId="0" borderId="22" xfId="47" applyFont="1" applyBorder="1" applyAlignment="1">
      <alignment horizontal="center" vertical="center" wrapText="1"/>
    </xf>
    <xf numFmtId="0" fontId="62" fillId="0" borderId="36" xfId="47" applyFont="1" applyBorder="1" applyAlignment="1">
      <alignment horizontal="center" vertical="center" wrapText="1"/>
    </xf>
    <xf numFmtId="0" fontId="62" fillId="0" borderId="120" xfId="47" applyFont="1" applyBorder="1" applyAlignment="1">
      <alignment horizontal="center" vertical="center" wrapText="1"/>
    </xf>
    <xf numFmtId="0" fontId="62" fillId="0" borderId="37" xfId="47" applyFont="1" applyBorder="1" applyAlignment="1">
      <alignment horizontal="center" vertical="center" wrapText="1"/>
    </xf>
    <xf numFmtId="0" fontId="62" fillId="0" borderId="102" xfId="47" applyFont="1" applyBorder="1" applyAlignment="1">
      <alignment horizontal="center" vertical="center" wrapText="1"/>
    </xf>
    <xf numFmtId="0" fontId="14" fillId="0" borderId="94" xfId="47" applyFont="1" applyBorder="1" applyAlignment="1">
      <alignment horizontal="center" vertical="center" wrapText="1"/>
    </xf>
    <xf numFmtId="0" fontId="14" fillId="0" borderId="41" xfId="47" applyFont="1" applyBorder="1" applyAlignment="1">
      <alignment horizontal="center" vertical="center" wrapText="1"/>
    </xf>
    <xf numFmtId="0" fontId="14" fillId="0" borderId="56" xfId="47" applyFont="1" applyBorder="1" applyAlignment="1">
      <alignment horizontal="center" vertical="center" wrapText="1"/>
    </xf>
    <xf numFmtId="0" fontId="18" fillId="0" borderId="94" xfId="47" applyFont="1" applyBorder="1" applyAlignment="1">
      <alignment horizontal="center" vertical="center" wrapText="1"/>
    </xf>
    <xf numFmtId="0" fontId="18" fillId="0" borderId="56" xfId="47" applyFont="1" applyBorder="1" applyAlignment="1">
      <alignment horizontal="center" vertical="center" wrapText="1"/>
    </xf>
    <xf numFmtId="0" fontId="62" fillId="0" borderId="23" xfId="47" applyFont="1" applyBorder="1" applyAlignment="1">
      <alignment horizontal="center" vertical="center" wrapText="1"/>
    </xf>
    <xf numFmtId="0" fontId="62" fillId="0" borderId="24" xfId="47" applyFont="1" applyBorder="1" applyAlignment="1">
      <alignment horizontal="center" vertical="center" wrapText="1"/>
    </xf>
    <xf numFmtId="0" fontId="62" fillId="0" borderId="45" xfId="47" applyFont="1" applyBorder="1" applyAlignment="1">
      <alignment horizontal="center" vertical="center" wrapText="1"/>
    </xf>
    <xf numFmtId="0" fontId="62" fillId="0" borderId="46" xfId="47" applyFont="1" applyBorder="1" applyAlignment="1">
      <alignment horizontal="center" vertical="center" wrapText="1"/>
    </xf>
    <xf numFmtId="0" fontId="62" fillId="0" borderId="47" xfId="47" applyFont="1" applyBorder="1" applyAlignment="1">
      <alignment horizontal="center" vertical="center" wrapText="1"/>
    </xf>
    <xf numFmtId="0" fontId="68" fillId="0" borderId="54" xfId="47" applyFont="1" applyBorder="1" applyAlignment="1">
      <alignment horizontal="center" vertical="center" wrapText="1"/>
    </xf>
    <xf numFmtId="0" fontId="57" fillId="0" borderId="54" xfId="47" applyFont="1" applyBorder="1" applyAlignment="1">
      <alignment horizontal="center" vertical="center" wrapText="1"/>
    </xf>
    <xf numFmtId="0" fontId="57" fillId="0" borderId="117" xfId="47" applyFont="1" applyBorder="1" applyAlignment="1">
      <alignment horizontal="center" vertical="center" wrapText="1"/>
    </xf>
    <xf numFmtId="0" fontId="57" fillId="0" borderId="118" xfId="47" applyFont="1" applyBorder="1" applyAlignment="1">
      <alignment horizontal="center" vertical="center" wrapText="1"/>
    </xf>
    <xf numFmtId="0" fontId="57" fillId="0" borderId="119" xfId="47" applyFont="1" applyBorder="1" applyAlignment="1">
      <alignment horizontal="center" vertical="center" wrapText="1"/>
    </xf>
    <xf numFmtId="0" fontId="70" fillId="0" borderId="26" xfId="47" applyFont="1" applyBorder="1" applyAlignment="1">
      <alignment horizontal="center" vertical="center" wrapText="1"/>
    </xf>
    <xf numFmtId="0" fontId="70" fillId="0" borderId="30" xfId="47" applyFont="1" applyBorder="1" applyAlignment="1">
      <alignment horizontal="center" vertical="center" wrapText="1"/>
    </xf>
    <xf numFmtId="0" fontId="59" fillId="0" borderId="23" xfId="47" applyFont="1" applyBorder="1" applyAlignment="1">
      <alignment horizontal="center" vertical="center" wrapText="1"/>
    </xf>
    <xf numFmtId="0" fontId="59" fillId="0" borderId="75" xfId="47" applyFont="1" applyBorder="1" applyAlignment="1">
      <alignment horizontal="center" vertical="center" wrapText="1"/>
    </xf>
    <xf numFmtId="0" fontId="59" fillId="0" borderId="76" xfId="47" applyFont="1" applyBorder="1" applyAlignment="1">
      <alignment horizontal="center" vertical="center" wrapText="1"/>
    </xf>
    <xf numFmtId="0" fontId="76" fillId="0" borderId="10" xfId="47" applyFont="1" applyBorder="1" applyAlignment="1">
      <alignment horizontal="center" vertical="center" wrapText="1"/>
    </xf>
    <xf numFmtId="0" fontId="59" fillId="0" borderId="30" xfId="47" applyFont="1" applyBorder="1" applyAlignment="1">
      <alignment horizontal="center" vertical="center" wrapText="1"/>
    </xf>
    <xf numFmtId="0" fontId="59" fillId="0" borderId="32" xfId="47" applyFont="1" applyBorder="1" applyAlignment="1">
      <alignment horizontal="center" vertical="center" wrapText="1"/>
    </xf>
    <xf numFmtId="0" fontId="59" fillId="0" borderId="35" xfId="47" applyFont="1" applyBorder="1" applyAlignment="1">
      <alignment horizontal="center" vertical="center" wrapText="1"/>
    </xf>
    <xf numFmtId="0" fontId="14" fillId="0" borderId="29" xfId="47" applyFont="1" applyBorder="1" applyAlignment="1">
      <alignment horizontal="center" vertical="center" wrapText="1"/>
    </xf>
    <xf numFmtId="0" fontId="51" fillId="0" borderId="53" xfId="47" applyFont="1" applyBorder="1" applyAlignment="1">
      <alignment horizontal="center" vertical="center" wrapText="1"/>
    </xf>
    <xf numFmtId="0" fontId="51" fillId="0" borderId="41" xfId="47" applyFont="1" applyBorder="1" applyAlignment="1">
      <alignment horizontal="center" vertical="center" wrapText="1"/>
    </xf>
    <xf numFmtId="0" fontId="57" fillId="0" borderId="28" xfId="47" applyFont="1" applyBorder="1" applyAlignment="1">
      <alignment horizontal="center" vertical="center" wrapText="1"/>
    </xf>
    <xf numFmtId="0" fontId="57" fillId="0" borderId="0" xfId="47" applyFont="1" applyAlignment="1">
      <alignment horizontal="center" vertical="center" wrapText="1"/>
    </xf>
    <xf numFmtId="0" fontId="57" fillId="0" borderId="34" xfId="47" applyFont="1" applyBorder="1" applyAlignment="1">
      <alignment horizontal="center" vertical="center" wrapText="1"/>
    </xf>
    <xf numFmtId="0" fontId="62" fillId="0" borderId="41" xfId="47" applyFont="1" applyBorder="1" applyAlignment="1">
      <alignment horizontal="center" vertical="center" wrapText="1"/>
    </xf>
    <xf numFmtId="0" fontId="61" fillId="0" borderId="53" xfId="47" applyFont="1" applyBorder="1" applyAlignment="1">
      <alignment horizontal="center" vertical="center" wrapText="1"/>
    </xf>
    <xf numFmtId="0" fontId="61" fillId="0" borderId="41" xfId="47" applyFont="1" applyBorder="1" applyAlignment="1">
      <alignment horizontal="center" vertical="center" wrapText="1"/>
    </xf>
    <xf numFmtId="0" fontId="61" fillId="0" borderId="56" xfId="47" applyFont="1" applyBorder="1" applyAlignment="1">
      <alignment horizontal="center" vertical="center" wrapText="1"/>
    </xf>
    <xf numFmtId="0" fontId="62" fillId="0" borderId="101" xfId="47" applyFont="1" applyBorder="1" applyAlignment="1">
      <alignment horizontal="center" vertical="center" wrapText="1"/>
    </xf>
    <xf numFmtId="0" fontId="68" fillId="0" borderId="92" xfId="47" applyFont="1" applyBorder="1" applyAlignment="1">
      <alignment horizontal="center" vertical="center" wrapText="1"/>
    </xf>
    <xf numFmtId="0" fontId="68" fillId="0" borderId="84" xfId="47" applyFont="1" applyBorder="1" applyAlignment="1">
      <alignment horizontal="center" vertical="center" wrapText="1"/>
    </xf>
    <xf numFmtId="0" fontId="68" fillId="0" borderId="85" xfId="47" applyFont="1" applyBorder="1" applyAlignment="1">
      <alignment horizontal="center" vertical="center" wrapText="1"/>
    </xf>
    <xf numFmtId="0" fontId="67" fillId="0" borderId="11" xfId="47" applyFont="1" applyBorder="1" applyAlignment="1">
      <alignment horizontal="center" vertical="center" wrapText="1"/>
    </xf>
    <xf numFmtId="0" fontId="57" fillId="0" borderId="38" xfId="47" applyFont="1" applyBorder="1" applyAlignment="1">
      <alignment horizontal="center" vertical="center" wrapText="1"/>
    </xf>
    <xf numFmtId="0" fontId="57" fillId="0" borderId="14" xfId="47" applyFont="1" applyBorder="1" applyAlignment="1">
      <alignment horizontal="center" vertical="center" wrapText="1"/>
    </xf>
    <xf numFmtId="0" fontId="57" fillId="0" borderId="78" xfId="47" applyFont="1" applyBorder="1" applyAlignment="1">
      <alignment horizontal="center" vertical="center" wrapText="1"/>
    </xf>
    <xf numFmtId="0" fontId="57" fillId="0" borderId="32" xfId="47" applyFont="1" applyBorder="1" applyAlignment="1">
      <alignment horizontal="center" vertical="center" wrapText="1"/>
    </xf>
    <xf numFmtId="0" fontId="57" fillId="0" borderId="94" xfId="47" applyFont="1" applyBorder="1" applyAlignment="1">
      <alignment horizontal="center" vertical="center" wrapText="1"/>
    </xf>
    <xf numFmtId="0" fontId="57" fillId="0" borderId="56" xfId="47" applyFont="1" applyBorder="1" applyAlignment="1">
      <alignment horizontal="center" vertical="center" wrapText="1"/>
    </xf>
    <xf numFmtId="0" fontId="57" fillId="0" borderId="23" xfId="47" applyFont="1" applyBorder="1" applyAlignment="1">
      <alignment horizontal="center" vertical="center" wrapText="1"/>
    </xf>
    <xf numFmtId="0" fontId="57" fillId="0" borderId="75" xfId="47" applyFont="1" applyBorder="1" applyAlignment="1">
      <alignment horizontal="center" vertical="center" wrapText="1"/>
    </xf>
    <xf numFmtId="0" fontId="57" fillId="0" borderId="24" xfId="47" applyFont="1" applyBorder="1" applyAlignment="1">
      <alignment horizontal="center" vertical="center" wrapText="1"/>
    </xf>
    <xf numFmtId="0" fontId="75" fillId="0" borderId="15" xfId="47" applyFont="1" applyBorder="1" applyAlignment="1">
      <alignment horizontal="center" vertical="center" wrapText="1"/>
    </xf>
    <xf numFmtId="0" fontId="75" fillId="0" borderId="35" xfId="47" applyFont="1" applyBorder="1" applyAlignment="1">
      <alignment horizontal="center" vertical="center" wrapText="1"/>
    </xf>
    <xf numFmtId="0" fontId="68" fillId="0" borderId="74" xfId="47" applyFont="1" applyBorder="1" applyAlignment="1">
      <alignment horizontal="center" vertical="center" wrapText="1"/>
    </xf>
    <xf numFmtId="0" fontId="68" fillId="0" borderId="11" xfId="47" applyFont="1" applyBorder="1" applyAlignment="1">
      <alignment horizontal="center" vertical="center" wrapText="1"/>
    </xf>
    <xf numFmtId="0" fontId="70" fillId="0" borderId="53" xfId="47" applyFont="1" applyBorder="1" applyAlignment="1">
      <alignment horizontal="center" vertical="center" wrapText="1"/>
    </xf>
    <xf numFmtId="0" fontId="70" fillId="0" borderId="41" xfId="47" applyFont="1" applyBorder="1" applyAlignment="1">
      <alignment horizontal="center" vertical="center" wrapText="1"/>
    </xf>
    <xf numFmtId="0" fontId="70" fillId="0" borderId="56" xfId="47" applyFont="1" applyBorder="1" applyAlignment="1">
      <alignment horizontal="center" vertical="center" wrapText="1"/>
    </xf>
    <xf numFmtId="0" fontId="68" fillId="0" borderId="10" xfId="47" applyFont="1" applyBorder="1" applyAlignment="1">
      <alignment horizontal="center" vertical="center" wrapText="1"/>
    </xf>
    <xf numFmtId="0" fontId="57" fillId="0" borderId="72" xfId="47" applyFont="1" applyBorder="1" applyAlignment="1">
      <alignment horizontal="center" vertical="center" wrapText="1"/>
    </xf>
    <xf numFmtId="0" fontId="57" fillId="0" borderId="12" xfId="47" applyFont="1" applyBorder="1" applyAlignment="1">
      <alignment horizontal="center" vertical="center" wrapText="1"/>
    </xf>
    <xf numFmtId="0" fontId="67" fillId="0" borderId="53" xfId="47" applyFont="1" applyBorder="1" applyAlignment="1">
      <alignment horizontal="center" vertical="center" wrapText="1"/>
    </xf>
    <xf numFmtId="0" fontId="67" fillId="0" borderId="41" xfId="47" applyFont="1" applyBorder="1" applyAlignment="1">
      <alignment horizontal="center" vertical="center" wrapText="1"/>
    </xf>
    <xf numFmtId="0" fontId="67" fillId="0" borderId="56" xfId="47" applyFont="1" applyBorder="1" applyAlignment="1">
      <alignment horizontal="center" vertical="center" wrapText="1"/>
    </xf>
    <xf numFmtId="0" fontId="54" fillId="0" borderId="74" xfId="45" applyFont="1" applyBorder="1" applyAlignment="1">
      <alignment horizontal="distributed" vertical="center"/>
    </xf>
    <xf numFmtId="0" fontId="54" fillId="0" borderId="11" xfId="45" applyFont="1" applyBorder="1" applyAlignment="1">
      <alignment horizontal="distributed" vertical="center"/>
    </xf>
    <xf numFmtId="0" fontId="57" fillId="0" borderId="11" xfId="42" applyFont="1" applyBorder="1" applyAlignment="1">
      <alignment horizontal="distributed" vertical="center"/>
    </xf>
    <xf numFmtId="0" fontId="66" fillId="0" borderId="25" xfId="45" applyFont="1" applyBorder="1" applyAlignment="1">
      <alignment horizontal="center" vertical="center"/>
    </xf>
    <xf numFmtId="0" fontId="66" fillId="0" borderId="11" xfId="45" applyFont="1" applyBorder="1" applyAlignment="1">
      <alignment horizontal="center" vertical="center"/>
    </xf>
    <xf numFmtId="0" fontId="66" fillId="0" borderId="43" xfId="45" applyFont="1" applyBorder="1" applyAlignment="1">
      <alignment horizontal="center" vertical="center"/>
    </xf>
    <xf numFmtId="0" fontId="54" fillId="0" borderId="16" xfId="45" applyFont="1" applyBorder="1" applyAlignment="1">
      <alignment horizontal="center" vertical="center"/>
    </xf>
    <xf numFmtId="0" fontId="54" fillId="0" borderId="29" xfId="45" applyFont="1" applyBorder="1" applyAlignment="1">
      <alignment horizontal="center" vertical="center"/>
    </xf>
    <xf numFmtId="0" fontId="54" fillId="0" borderId="93" xfId="45" applyFont="1" applyBorder="1" applyAlignment="1">
      <alignment horizontal="center" vertical="center"/>
    </xf>
    <xf numFmtId="0" fontId="54" fillId="0" borderId="103" xfId="45" applyFont="1" applyBorder="1" applyAlignment="1">
      <alignment horizontal="center" vertical="center"/>
    </xf>
    <xf numFmtId="0" fontId="66" fillId="0" borderId="30" xfId="45" applyFont="1" applyBorder="1" applyAlignment="1">
      <alignment horizontal="center" vertical="center"/>
    </xf>
    <xf numFmtId="0" fontId="66" fillId="0" borderId="32" xfId="45" applyFont="1" applyBorder="1" applyAlignment="1">
      <alignment horizontal="center" vertical="center"/>
    </xf>
    <xf numFmtId="0" fontId="66" fillId="0" borderId="31" xfId="45" applyFont="1" applyBorder="1" applyAlignment="1">
      <alignment horizontal="center" vertical="center"/>
    </xf>
    <xf numFmtId="0" fontId="54" fillId="0" borderId="41" xfId="45" applyFont="1" applyBorder="1" applyAlignment="1">
      <alignment horizontal="center" vertical="center"/>
    </xf>
    <xf numFmtId="0" fontId="57" fillId="0" borderId="41" xfId="42" applyFont="1" applyBorder="1" applyAlignment="1">
      <alignment horizontal="center" vertical="center"/>
    </xf>
    <xf numFmtId="0" fontId="66" fillId="0" borderId="28" xfId="45" applyFont="1" applyBorder="1" applyAlignment="1">
      <alignment horizontal="center" vertical="center"/>
    </xf>
    <xf numFmtId="0" fontId="66" fillId="0" borderId="0" xfId="45" applyFont="1" applyAlignment="1">
      <alignment horizontal="center" vertical="center"/>
    </xf>
    <xf numFmtId="0" fontId="66" fillId="0" borderId="34" xfId="45" applyFont="1" applyBorder="1" applyAlignment="1">
      <alignment horizontal="center" vertical="center"/>
    </xf>
    <xf numFmtId="0" fontId="66" fillId="0" borderId="26" xfId="45" applyFont="1" applyBorder="1" applyAlignment="1">
      <alignment horizontal="center" vertical="center"/>
    </xf>
    <xf numFmtId="0" fontId="66" fillId="0" borderId="20" xfId="45" applyFont="1" applyBorder="1" applyAlignment="1">
      <alignment horizontal="center" vertical="center"/>
    </xf>
    <xf numFmtId="0" fontId="66" fillId="0" borderId="27" xfId="45" applyFont="1" applyBorder="1" applyAlignment="1">
      <alignment horizontal="center" vertical="center"/>
    </xf>
    <xf numFmtId="0" fontId="64" fillId="0" borderId="0" xfId="43" applyFont="1" applyAlignment="1">
      <alignment horizontal="right" vertical="center"/>
    </xf>
    <xf numFmtId="0" fontId="65" fillId="0" borderId="22" xfId="47" applyFont="1" applyBorder="1" applyAlignment="1">
      <alignment horizontal="center" vertical="center"/>
    </xf>
    <xf numFmtId="0" fontId="62" fillId="0" borderId="79" xfId="47" applyFont="1" applyBorder="1" applyAlignment="1">
      <alignment horizontal="distributed" vertical="center"/>
    </xf>
    <xf numFmtId="0" fontId="62" fillId="0" borderId="42" xfId="47" applyFont="1" applyBorder="1" applyAlignment="1">
      <alignment horizontal="distributed" vertical="center"/>
    </xf>
    <xf numFmtId="0" fontId="62" fillId="0" borderId="42" xfId="42" applyFont="1" applyBorder="1" applyAlignment="1">
      <alignment horizontal="distributed" vertical="center"/>
    </xf>
    <xf numFmtId="0" fontId="59" fillId="0" borderId="23" xfId="47" applyFont="1" applyBorder="1" applyAlignment="1">
      <alignment horizontal="center" vertical="center"/>
    </xf>
    <xf numFmtId="0" fontId="59" fillId="0" borderId="75" xfId="47" applyFont="1" applyBorder="1" applyAlignment="1">
      <alignment horizontal="center" vertical="center"/>
    </xf>
    <xf numFmtId="0" fontId="59" fillId="0" borderId="76" xfId="47" applyFont="1" applyBorder="1" applyAlignment="1">
      <alignment horizontal="center" vertical="center"/>
    </xf>
    <xf numFmtId="0" fontId="54" fillId="0" borderId="78" xfId="45" applyFont="1" applyBorder="1" applyAlignment="1">
      <alignment horizontal="distributed" vertical="center"/>
    </xf>
    <xf numFmtId="0" fontId="54" fillId="0" borderId="32" xfId="45" applyFont="1" applyBorder="1" applyAlignment="1">
      <alignment horizontal="distributed" vertical="center"/>
    </xf>
    <xf numFmtId="0" fontId="57" fillId="0" borderId="32" xfId="42" applyFont="1" applyBorder="1" applyAlignment="1">
      <alignment horizontal="distributed" vertical="center"/>
    </xf>
    <xf numFmtId="0" fontId="62" fillId="0" borderId="0" xfId="47" applyFont="1" applyAlignment="1">
      <alignment vertical="center" wrapText="1" shrinkToFit="1"/>
    </xf>
    <xf numFmtId="0" fontId="77" fillId="0" borderId="25" xfId="47" applyFont="1" applyBorder="1" applyAlignment="1">
      <alignment horizontal="center" vertical="center" wrapText="1"/>
    </xf>
    <xf numFmtId="0" fontId="77" fillId="0" borderId="10" xfId="47" applyFont="1" applyBorder="1" applyAlignment="1">
      <alignment horizontal="center" vertical="center" wrapText="1"/>
    </xf>
    <xf numFmtId="0" fontId="76" fillId="0" borderId="10" xfId="47" applyFont="1" applyBorder="1" applyAlignment="1">
      <alignment horizontal="center" vertical="center" wrapText="1" shrinkToFit="1"/>
    </xf>
    <xf numFmtId="0" fontId="88" fillId="39" borderId="53" xfId="49" applyFont="1" applyFill="1" applyBorder="1" applyAlignment="1">
      <alignment horizontal="left" vertical="center" wrapText="1"/>
    </xf>
    <xf numFmtId="0" fontId="88" fillId="39" borderId="41" xfId="49" applyFont="1" applyFill="1" applyBorder="1" applyAlignment="1">
      <alignment horizontal="left" vertical="center" wrapText="1"/>
    </xf>
    <xf numFmtId="0" fontId="88" fillId="39" borderId="56" xfId="49" applyFont="1" applyFill="1" applyBorder="1" applyAlignment="1">
      <alignment horizontal="left" vertical="center" wrapText="1"/>
    </xf>
    <xf numFmtId="0" fontId="88" fillId="39" borderId="25" xfId="49" applyFont="1" applyFill="1" applyBorder="1" applyAlignment="1">
      <alignment horizontal="center" vertical="center"/>
    </xf>
    <xf numFmtId="0" fontId="88" fillId="39" borderId="10" xfId="49" applyFont="1" applyFill="1" applyBorder="1" applyAlignment="1">
      <alignment horizontal="center" vertical="center"/>
    </xf>
    <xf numFmtId="0" fontId="92" fillId="39" borderId="0" xfId="49" applyFont="1" applyFill="1" applyAlignment="1">
      <alignment vertical="center" wrapText="1"/>
    </xf>
    <xf numFmtId="0" fontId="88" fillId="39" borderId="0" xfId="49" applyFont="1" applyFill="1" applyAlignment="1">
      <alignment horizontal="right" vertical="center"/>
    </xf>
    <xf numFmtId="0" fontId="91" fillId="39" borderId="0" xfId="49" applyFont="1" applyFill="1" applyAlignment="1">
      <alignment horizontal="center" vertical="center"/>
    </xf>
    <xf numFmtId="0" fontId="149" fillId="39" borderId="25" xfId="49" applyFont="1" applyFill="1" applyBorder="1" applyAlignment="1">
      <alignment horizontal="center" vertical="center"/>
    </xf>
    <xf numFmtId="0" fontId="149" fillId="39" borderId="11" xfId="49" applyFont="1" applyFill="1" applyBorder="1" applyAlignment="1">
      <alignment horizontal="center" vertical="center"/>
    </xf>
    <xf numFmtId="0" fontId="149" fillId="39" borderId="10" xfId="49" applyFont="1" applyFill="1" applyBorder="1" applyAlignment="1">
      <alignment horizontal="center" vertical="center"/>
    </xf>
    <xf numFmtId="0" fontId="88" fillId="39" borderId="11" xfId="49" applyFont="1" applyFill="1" applyBorder="1" applyAlignment="1">
      <alignment horizontal="center" vertical="center"/>
    </xf>
    <xf numFmtId="0" fontId="85" fillId="0" borderId="0" xfId="49" applyFont="1" applyAlignment="1">
      <alignment horizontal="right" vertical="center"/>
    </xf>
    <xf numFmtId="0" fontId="80" fillId="0" borderId="11" xfId="49" applyFont="1" applyBorder="1" applyAlignment="1">
      <alignment horizontal="center" vertical="center"/>
    </xf>
    <xf numFmtId="0" fontId="85" fillId="0" borderId="20" xfId="55" applyFont="1" applyBorder="1" applyAlignment="1">
      <alignment horizontal="center" vertical="center"/>
    </xf>
    <xf numFmtId="0" fontId="85" fillId="0" borderId="27" xfId="55" applyFont="1" applyBorder="1" applyAlignment="1">
      <alignment horizontal="center" vertical="center"/>
    </xf>
    <xf numFmtId="0" fontId="85" fillId="0" borderId="53" xfId="49" applyFont="1" applyBorder="1" applyAlignment="1">
      <alignment horizontal="left" vertical="center"/>
    </xf>
    <xf numFmtId="0" fontId="85" fillId="0" borderId="41" xfId="49" applyFont="1" applyBorder="1" applyAlignment="1">
      <alignment horizontal="left" vertical="center"/>
    </xf>
    <xf numFmtId="0" fontId="85" fillId="0" borderId="56" xfId="49" applyFont="1" applyBorder="1" applyAlignment="1">
      <alignment horizontal="left" vertical="center"/>
    </xf>
    <xf numFmtId="0" fontId="85" fillId="0" borderId="25" xfId="49" applyFont="1" applyBorder="1" applyAlignment="1">
      <alignment horizontal="center" vertical="center"/>
    </xf>
    <xf numFmtId="0" fontId="85" fillId="0" borderId="11" xfId="49" applyFont="1" applyBorder="1" applyAlignment="1">
      <alignment horizontal="center" vertical="center"/>
    </xf>
    <xf numFmtId="0" fontId="85" fillId="0" borderId="10" xfId="49" applyFont="1" applyBorder="1" applyAlignment="1">
      <alignment horizontal="center" vertical="center"/>
    </xf>
    <xf numFmtId="0" fontId="85" fillId="0" borderId="25" xfId="49" applyFont="1" applyBorder="1" applyAlignment="1">
      <alignment horizontal="left" vertical="center" wrapText="1"/>
    </xf>
    <xf numFmtId="0" fontId="85" fillId="0" borderId="11" xfId="49" applyFont="1" applyBorder="1" applyAlignment="1">
      <alignment horizontal="left" vertical="center" wrapText="1"/>
    </xf>
    <xf numFmtId="0" fontId="85" fillId="0" borderId="10" xfId="49" applyFont="1" applyBorder="1" applyAlignment="1">
      <alignment horizontal="left" vertical="center" wrapText="1"/>
    </xf>
    <xf numFmtId="0" fontId="85" fillId="0" borderId="25" xfId="49" applyFont="1" applyBorder="1" applyAlignment="1">
      <alignment horizontal="center" vertical="center" wrapText="1"/>
    </xf>
    <xf numFmtId="0" fontId="85" fillId="0" borderId="11" xfId="49" applyFont="1" applyBorder="1" applyAlignment="1">
      <alignment horizontal="center" vertical="center" wrapText="1"/>
    </xf>
    <xf numFmtId="0" fontId="85" fillId="0" borderId="10" xfId="49" applyFont="1" applyBorder="1" applyAlignment="1">
      <alignment horizontal="center" vertical="center" wrapText="1"/>
    </xf>
    <xf numFmtId="0" fontId="80" fillId="0" borderId="0" xfId="43" applyFont="1" applyAlignment="1">
      <alignment horizontal="left" vertical="center" wrapText="1"/>
    </xf>
    <xf numFmtId="0" fontId="93" fillId="0" borderId="21" xfId="43" applyFont="1" applyBorder="1" applyAlignment="1">
      <alignment horizontal="center" vertical="center"/>
    </xf>
    <xf numFmtId="0" fontId="93" fillId="0" borderId="25" xfId="43" applyFont="1" applyBorder="1" applyAlignment="1">
      <alignment horizontal="left" vertical="center" wrapText="1" indent="1"/>
    </xf>
    <xf numFmtId="0" fontId="93" fillId="0" borderId="11" xfId="43" applyFont="1" applyBorder="1" applyAlignment="1">
      <alignment horizontal="left" vertical="center" wrapText="1" indent="1"/>
    </xf>
    <xf numFmtId="0" fontId="93" fillId="0" borderId="10" xfId="43" applyFont="1" applyBorder="1" applyAlignment="1">
      <alignment horizontal="left" vertical="center" wrapText="1" indent="1"/>
    </xf>
    <xf numFmtId="0" fontId="93" fillId="0" borderId="26" xfId="43" applyFont="1" applyBorder="1" applyAlignment="1">
      <alignment horizontal="center" vertical="center" wrapText="1"/>
    </xf>
    <xf numFmtId="0" fontId="93" fillId="0" borderId="27" xfId="43" applyFont="1" applyBorder="1" applyAlignment="1">
      <alignment horizontal="center" vertical="center"/>
    </xf>
    <xf numFmtId="0" fontId="93" fillId="0" borderId="28" xfId="43" applyFont="1" applyBorder="1" applyAlignment="1">
      <alignment horizontal="center" vertical="center"/>
    </xf>
    <xf numFmtId="0" fontId="93" fillId="0" borderId="29" xfId="43" applyFont="1" applyBorder="1" applyAlignment="1">
      <alignment horizontal="center" vertical="center"/>
    </xf>
    <xf numFmtId="0" fontId="93" fillId="0" borderId="30" xfId="43" applyFont="1" applyBorder="1" applyAlignment="1">
      <alignment horizontal="center" vertical="center"/>
    </xf>
    <xf numFmtId="0" fontId="93" fillId="0" borderId="31" xfId="43" applyFont="1" applyBorder="1" applyAlignment="1">
      <alignment horizontal="center" vertical="center"/>
    </xf>
    <xf numFmtId="0" fontId="83" fillId="0" borderId="20" xfId="43" applyFont="1" applyBorder="1" applyAlignment="1">
      <alignment horizontal="left" vertical="center" wrapText="1" indent="1"/>
    </xf>
    <xf numFmtId="0" fontId="83" fillId="0" borderId="27" xfId="43" applyFont="1" applyBorder="1" applyAlignment="1">
      <alignment horizontal="left" vertical="center" wrapText="1" indent="1"/>
    </xf>
    <xf numFmtId="0" fontId="83" fillId="0" borderId="0" xfId="43" applyFont="1" applyAlignment="1">
      <alignment horizontal="left" vertical="center" wrapText="1" indent="1"/>
    </xf>
    <xf numFmtId="0" fontId="83" fillId="0" borderId="29" xfId="43" applyFont="1" applyBorder="1" applyAlignment="1">
      <alignment horizontal="left" vertical="center" wrapText="1" indent="1"/>
    </xf>
    <xf numFmtId="0" fontId="83" fillId="0" borderId="32" xfId="43" applyFont="1" applyBorder="1" applyAlignment="1">
      <alignment horizontal="left" vertical="center" wrapText="1" indent="1"/>
    </xf>
    <xf numFmtId="0" fontId="83" fillId="0" borderId="31" xfId="43" applyFont="1" applyBorder="1" applyAlignment="1">
      <alignment horizontal="left" vertical="center" wrapText="1" indent="1"/>
    </xf>
    <xf numFmtId="0" fontId="93" fillId="0" borderId="53" xfId="43" applyFont="1" applyBorder="1" applyAlignment="1">
      <alignment horizontal="center" vertical="center" wrapText="1"/>
    </xf>
    <xf numFmtId="0" fontId="93" fillId="0" borderId="41" xfId="43" applyFont="1" applyBorder="1" applyAlignment="1">
      <alignment horizontal="center" vertical="center"/>
    </xf>
    <xf numFmtId="0" fontId="93" fillId="0" borderId="56" xfId="43" applyFont="1" applyBorder="1" applyAlignment="1">
      <alignment horizontal="center" vertical="center"/>
    </xf>
    <xf numFmtId="0" fontId="83" fillId="0" borderId="21" xfId="43" applyFont="1" applyBorder="1" applyAlignment="1">
      <alignment horizontal="left" vertical="center" wrapText="1" indent="1"/>
    </xf>
    <xf numFmtId="0" fontId="93" fillId="0" borderId="21" xfId="43" applyFont="1" applyBorder="1" applyAlignment="1">
      <alignment horizontal="center" vertical="center" wrapText="1"/>
    </xf>
    <xf numFmtId="0" fontId="80" fillId="0" borderId="21" xfId="43" applyFont="1" applyBorder="1" applyAlignment="1">
      <alignment horizontal="left" vertical="center" indent="1"/>
    </xf>
    <xf numFmtId="0" fontId="80" fillId="0" borderId="26" xfId="43" applyFont="1" applyBorder="1" applyAlignment="1">
      <alignment horizontal="center" vertical="center" wrapText="1"/>
    </xf>
    <xf numFmtId="0" fontId="80" fillId="0" borderId="27" xfId="43" applyFont="1" applyBorder="1" applyAlignment="1">
      <alignment horizontal="center" vertical="center" wrapText="1"/>
    </xf>
    <xf numFmtId="0" fontId="80" fillId="0" borderId="28" xfId="43" applyFont="1" applyBorder="1" applyAlignment="1">
      <alignment horizontal="center" vertical="center" wrapText="1"/>
    </xf>
    <xf numFmtId="0" fontId="80" fillId="0" borderId="29" xfId="43" applyFont="1" applyBorder="1" applyAlignment="1">
      <alignment horizontal="center" vertical="center" wrapText="1"/>
    </xf>
    <xf numFmtId="0" fontId="80" fillId="0" borderId="30" xfId="43" applyFont="1" applyBorder="1" applyAlignment="1">
      <alignment horizontal="center" vertical="center" wrapText="1"/>
    </xf>
    <xf numFmtId="0" fontId="80" fillId="0" borderId="31" xfId="43" applyFont="1" applyBorder="1" applyAlignment="1">
      <alignment horizontal="center" vertical="center" wrapText="1"/>
    </xf>
    <xf numFmtId="0" fontId="80" fillId="0" borderId="26" xfId="43" applyFont="1" applyBorder="1" applyAlignment="1">
      <alignment horizontal="left" vertical="center" indent="1"/>
    </xf>
    <xf numFmtId="0" fontId="80" fillId="0" borderId="27" xfId="43" applyFont="1" applyBorder="1" applyAlignment="1">
      <alignment horizontal="left" vertical="center" indent="1"/>
    </xf>
    <xf numFmtId="0" fontId="93" fillId="0" borderId="0" xfId="43" applyFont="1" applyAlignment="1">
      <alignment horizontal="right" vertical="center"/>
    </xf>
    <xf numFmtId="0" fontId="82" fillId="0" borderId="0" xfId="43" applyFont="1" applyAlignment="1">
      <alignment horizontal="center" vertical="center" wrapText="1"/>
    </xf>
    <xf numFmtId="0" fontId="80" fillId="0" borderId="21" xfId="43" applyFont="1" applyBorder="1" applyAlignment="1">
      <alignment horizontal="center" vertical="center"/>
    </xf>
    <xf numFmtId="0" fontId="80" fillId="0" borderId="25" xfId="43" applyFont="1" applyBorder="1" applyAlignment="1">
      <alignment horizontal="center" vertical="center" wrapText="1"/>
    </xf>
    <xf numFmtId="0" fontId="80" fillId="0" borderId="11" xfId="43" applyFont="1" applyBorder="1" applyAlignment="1">
      <alignment horizontal="center" vertical="center" wrapText="1"/>
    </xf>
    <xf numFmtId="0" fontId="80" fillId="0" borderId="10" xfId="43" applyFont="1" applyBorder="1" applyAlignment="1">
      <alignment horizontal="center" vertical="center" wrapText="1"/>
    </xf>
    <xf numFmtId="0" fontId="80" fillId="0" borderId="21" xfId="43" applyFont="1" applyBorder="1" applyAlignment="1">
      <alignment horizontal="center" vertical="center" wrapText="1"/>
    </xf>
    <xf numFmtId="0" fontId="93" fillId="0" borderId="0" xfId="43" applyFont="1" applyAlignment="1">
      <alignment horizontal="center" vertical="center"/>
    </xf>
    <xf numFmtId="0" fontId="80" fillId="0" borderId="77" xfId="43" applyFont="1" applyBorder="1" applyAlignment="1">
      <alignment horizontal="distributed" vertical="center"/>
    </xf>
    <xf numFmtId="0" fontId="80" fillId="0" borderId="259" xfId="43" applyFont="1" applyBorder="1" applyAlignment="1">
      <alignment horizontal="distributed" vertical="center"/>
    </xf>
    <xf numFmtId="0" fontId="80" fillId="0" borderId="23" xfId="43" applyFont="1" applyBorder="1">
      <alignment vertical="center"/>
    </xf>
    <xf numFmtId="0" fontId="80" fillId="0" borderId="258" xfId="43" applyFont="1" applyBorder="1">
      <alignment vertical="center"/>
    </xf>
    <xf numFmtId="0" fontId="80" fillId="0" borderId="257" xfId="43" applyFont="1" applyBorder="1">
      <alignment vertical="center"/>
    </xf>
    <xf numFmtId="0" fontId="80" fillId="0" borderId="74" xfId="43" applyFont="1" applyBorder="1" applyAlignment="1">
      <alignment horizontal="distributed" vertical="center"/>
    </xf>
    <xf numFmtId="0" fontId="80" fillId="0" borderId="247" xfId="43" applyFont="1" applyBorder="1" applyAlignment="1">
      <alignment horizontal="distributed" vertical="center"/>
    </xf>
    <xf numFmtId="0" fontId="80" fillId="0" borderId="245" xfId="43" applyFont="1" applyBorder="1" applyAlignment="1">
      <alignment horizontal="center" vertical="center"/>
    </xf>
    <xf numFmtId="0" fontId="80" fillId="0" borderId="246" xfId="43" applyFont="1" applyBorder="1" applyAlignment="1">
      <alignment horizontal="center" vertical="center"/>
    </xf>
    <xf numFmtId="0" fontId="80" fillId="0" borderId="252" xfId="43" applyFont="1" applyBorder="1" applyAlignment="1">
      <alignment horizontal="center" vertical="center"/>
    </xf>
    <xf numFmtId="0" fontId="80" fillId="0" borderId="245" xfId="43" applyFont="1" applyBorder="1" applyAlignment="1">
      <alignment horizontal="left" vertical="center"/>
    </xf>
    <xf numFmtId="0" fontId="80" fillId="0" borderId="247" xfId="43" applyFont="1" applyBorder="1" applyAlignment="1">
      <alignment horizontal="left" vertical="center"/>
    </xf>
    <xf numFmtId="0" fontId="80" fillId="0" borderId="246" xfId="43" applyFont="1" applyBorder="1" applyAlignment="1">
      <alignment horizontal="left" vertical="center"/>
    </xf>
    <xf numFmtId="0" fontId="80" fillId="0" borderId="252" xfId="43" applyFont="1" applyBorder="1" applyAlignment="1">
      <alignment horizontal="left" vertical="center"/>
    </xf>
    <xf numFmtId="0" fontId="80" fillId="0" borderId="228" xfId="43" applyFont="1" applyBorder="1" applyAlignment="1">
      <alignment horizontal="center" vertical="center"/>
    </xf>
    <xf numFmtId="0" fontId="80" fillId="0" borderId="84" xfId="43" applyFont="1" applyBorder="1" applyAlignment="1">
      <alignment horizontal="center" vertical="center"/>
    </xf>
    <xf numFmtId="0" fontId="80" fillId="0" borderId="92" xfId="43" applyFont="1" applyBorder="1" applyAlignment="1">
      <alignment horizontal="center" vertical="center"/>
    </xf>
    <xf numFmtId="0" fontId="80" fillId="0" borderId="244" xfId="43" applyFont="1" applyBorder="1" applyAlignment="1">
      <alignment horizontal="center" vertical="center" wrapText="1"/>
    </xf>
    <xf numFmtId="0" fontId="80" fillId="0" borderId="247" xfId="43" applyFont="1" applyBorder="1" applyAlignment="1">
      <alignment horizontal="center" vertical="center"/>
    </xf>
    <xf numFmtId="0" fontId="80" fillId="0" borderId="41" xfId="43" applyFont="1" applyBorder="1" applyAlignment="1">
      <alignment horizontal="center" vertical="center"/>
    </xf>
    <xf numFmtId="0" fontId="80" fillId="0" borderId="253" xfId="43" applyFont="1" applyBorder="1" applyAlignment="1">
      <alignment horizontal="center" vertical="center"/>
    </xf>
    <xf numFmtId="0" fontId="80" fillId="0" borderId="245" xfId="43" applyFont="1" applyBorder="1" applyAlignment="1">
      <alignment horizontal="center" vertical="center" wrapText="1"/>
    </xf>
    <xf numFmtId="0" fontId="80" fillId="0" borderId="247" xfId="43" applyFont="1" applyBorder="1" applyAlignment="1">
      <alignment horizontal="center" vertical="center" wrapText="1"/>
    </xf>
    <xf numFmtId="0" fontId="80" fillId="0" borderId="37" xfId="43" applyFont="1" applyBorder="1" applyAlignment="1">
      <alignment horizontal="center" vertical="center" textRotation="255" wrapText="1"/>
    </xf>
    <xf numFmtId="0" fontId="80" fillId="0" borderId="102" xfId="43" applyFont="1" applyBorder="1" applyAlignment="1">
      <alignment horizontal="center" vertical="center" textRotation="255" wrapText="1"/>
    </xf>
    <xf numFmtId="0" fontId="80" fillId="0" borderId="254" xfId="43" applyFont="1" applyBorder="1" applyAlignment="1">
      <alignment horizontal="center" vertical="center"/>
    </xf>
    <xf numFmtId="0" fontId="80" fillId="0" borderId="256" xfId="43" applyFont="1" applyBorder="1" applyAlignment="1">
      <alignment horizontal="center" vertical="center"/>
    </xf>
    <xf numFmtId="0" fontId="80" fillId="0" borderId="255" xfId="43" applyFont="1" applyBorder="1" applyAlignment="1">
      <alignment horizontal="center" vertical="center"/>
    </xf>
    <xf numFmtId="0" fontId="80" fillId="0" borderId="67" xfId="43" applyFont="1" applyBorder="1" applyAlignment="1">
      <alignment horizontal="left" vertical="center"/>
    </xf>
    <xf numFmtId="0" fontId="80" fillId="0" borderId="13" xfId="43" applyFont="1" applyBorder="1" applyAlignment="1">
      <alignment horizontal="left" vertical="center"/>
    </xf>
    <xf numFmtId="0" fontId="80" fillId="0" borderId="12" xfId="43" applyFont="1" applyBorder="1" applyAlignment="1">
      <alignment horizontal="left" vertical="center"/>
    </xf>
    <xf numFmtId="0" fontId="80" fillId="0" borderId="73" xfId="43" applyFont="1" applyBorder="1" applyAlignment="1">
      <alignment horizontal="left" vertical="center"/>
    </xf>
    <xf numFmtId="0" fontId="80" fillId="0" borderId="21" xfId="49" applyFont="1" applyBorder="1" applyAlignment="1">
      <alignment horizontal="center" vertical="center"/>
    </xf>
    <xf numFmtId="0" fontId="80" fillId="0" borderId="26" xfId="49" applyFont="1" applyBorder="1" applyAlignment="1">
      <alignment horizontal="center" vertical="center"/>
    </xf>
    <xf numFmtId="0" fontId="80" fillId="0" borderId="26" xfId="49" applyFont="1" applyBorder="1" applyAlignment="1">
      <alignment vertical="center" wrapText="1"/>
    </xf>
    <xf numFmtId="0" fontId="80" fillId="0" borderId="28" xfId="49" applyFont="1" applyBorder="1" applyAlignment="1">
      <alignment vertical="center" wrapText="1"/>
    </xf>
    <xf numFmtId="0" fontId="80" fillId="0" borderId="30" xfId="49" applyFont="1" applyBorder="1" applyAlignment="1">
      <alignment vertical="center" wrapText="1"/>
    </xf>
    <xf numFmtId="0" fontId="80" fillId="0" borderId="21" xfId="45" applyFont="1" applyBorder="1" applyAlignment="1">
      <alignment horizontal="center" vertical="center" wrapText="1"/>
    </xf>
    <xf numFmtId="0" fontId="86" fillId="0" borderId="20" xfId="49" applyFont="1" applyBorder="1" applyAlignment="1">
      <alignment horizontal="center" wrapText="1"/>
    </xf>
    <xf numFmtId="0" fontId="86" fillId="0" borderId="27" xfId="49" applyFont="1" applyBorder="1" applyAlignment="1">
      <alignment horizontal="center" wrapText="1"/>
    </xf>
    <xf numFmtId="0" fontId="86" fillId="0" borderId="0" xfId="49" applyFont="1" applyAlignment="1">
      <alignment horizontal="center" wrapText="1"/>
    </xf>
    <xf numFmtId="0" fontId="86" fillId="0" borderId="29" xfId="49" applyFont="1" applyBorder="1" applyAlignment="1">
      <alignment horizontal="center" wrapText="1"/>
    </xf>
    <xf numFmtId="0" fontId="86" fillId="0" borderId="32" xfId="49" applyFont="1" applyBorder="1" applyAlignment="1">
      <alignment horizontal="center" wrapText="1"/>
    </xf>
    <xf numFmtId="0" fontId="86" fillId="0" borderId="31" xfId="49" applyFont="1" applyBorder="1" applyAlignment="1">
      <alignment horizontal="center" wrapText="1"/>
    </xf>
    <xf numFmtId="0" fontId="80" fillId="0" borderId="0" xfId="49" applyFont="1" applyAlignment="1">
      <alignment vertical="center" wrapText="1"/>
    </xf>
    <xf numFmtId="0" fontId="80" fillId="0" borderId="0" xfId="49" applyFont="1" applyAlignment="1">
      <alignment horizontal="left" vertical="center" wrapText="1"/>
    </xf>
    <xf numFmtId="0" fontId="83" fillId="0" borderId="0" xfId="49" applyFont="1" applyAlignment="1">
      <alignment vertical="center" wrapText="1"/>
    </xf>
    <xf numFmtId="0" fontId="80" fillId="0" borderId="53" xfId="49" applyFont="1" applyBorder="1" applyAlignment="1">
      <alignment vertical="center" wrapText="1"/>
    </xf>
    <xf numFmtId="0" fontId="80" fillId="0" borderId="56" xfId="49" applyFont="1" applyBorder="1" applyAlignment="1">
      <alignment vertical="center" wrapText="1"/>
    </xf>
    <xf numFmtId="0" fontId="80" fillId="0" borderId="28" xfId="49" applyFont="1" applyBorder="1" applyAlignment="1">
      <alignment horizontal="left" vertical="center" wrapText="1"/>
    </xf>
    <xf numFmtId="0" fontId="80" fillId="0" borderId="29" xfId="49" applyFont="1" applyBorder="1" applyAlignment="1">
      <alignment horizontal="left" vertical="center" wrapText="1"/>
    </xf>
    <xf numFmtId="0" fontId="80" fillId="0" borderId="30" xfId="49" applyFont="1" applyBorder="1" applyAlignment="1">
      <alignment horizontal="left" vertical="center" wrapText="1"/>
    </xf>
    <xf numFmtId="0" fontId="80" fillId="0" borderId="32" xfId="49" applyFont="1" applyBorder="1" applyAlignment="1">
      <alignment horizontal="left" vertical="center" wrapText="1"/>
    </xf>
    <xf numFmtId="0" fontId="80" fillId="0" borderId="31" xfId="49" applyFont="1" applyBorder="1" applyAlignment="1">
      <alignment horizontal="left" vertical="center" wrapText="1"/>
    </xf>
    <xf numFmtId="0" fontId="80" fillId="0" borderId="30" xfId="49" applyFont="1" applyBorder="1" applyAlignment="1">
      <alignment horizontal="center" vertical="center"/>
    </xf>
    <xf numFmtId="0" fontId="80" fillId="0" borderId="32" xfId="49" applyFont="1" applyBorder="1" applyAlignment="1">
      <alignment horizontal="center" vertical="center"/>
    </xf>
    <xf numFmtId="0" fontId="80" fillId="0" borderId="31" xfId="49" applyFont="1" applyBorder="1" applyAlignment="1">
      <alignment horizontal="center" vertical="center"/>
    </xf>
    <xf numFmtId="0" fontId="80" fillId="0" borderId="25" xfId="49" applyFont="1" applyBorder="1" applyAlignment="1">
      <alignment horizontal="center" vertical="center" wrapText="1"/>
    </xf>
    <xf numFmtId="0" fontId="80" fillId="0" borderId="11" xfId="49" applyFont="1" applyBorder="1" applyAlignment="1">
      <alignment horizontal="center" vertical="center" wrapText="1"/>
    </xf>
    <xf numFmtId="0" fontId="80" fillId="0" borderId="10" xfId="49" applyFont="1" applyBorder="1" applyAlignment="1">
      <alignment horizontal="center" vertical="center" wrapText="1"/>
    </xf>
    <xf numFmtId="0" fontId="80" fillId="0" borderId="0" xfId="43" applyFont="1" applyAlignment="1">
      <alignment vertical="center" wrapText="1"/>
    </xf>
    <xf numFmtId="0" fontId="148" fillId="0" borderId="0" xfId="43" applyFont="1" applyAlignment="1">
      <alignment horizontal="center" vertical="center"/>
    </xf>
    <xf numFmtId="0" fontId="80" fillId="0" borderId="53" xfId="43" applyFont="1" applyBorder="1" applyAlignment="1">
      <alignment horizontal="center" vertical="center" wrapText="1"/>
    </xf>
    <xf numFmtId="0" fontId="80" fillId="0" borderId="56" xfId="43" applyFont="1" applyBorder="1" applyAlignment="1">
      <alignment horizontal="center" vertical="center" wrapText="1"/>
    </xf>
    <xf numFmtId="0" fontId="80" fillId="0" borderId="21" xfId="43" applyFont="1" applyBorder="1" applyAlignment="1">
      <alignment vertical="center" wrapText="1"/>
    </xf>
    <xf numFmtId="0" fontId="80" fillId="0" borderId="25" xfId="43" applyFont="1" applyBorder="1" applyAlignment="1">
      <alignment vertical="center" wrapText="1"/>
    </xf>
    <xf numFmtId="0" fontId="80" fillId="0" borderId="10" xfId="43" applyFont="1" applyBorder="1" applyAlignment="1">
      <alignment vertical="center" wrapText="1"/>
    </xf>
    <xf numFmtId="0" fontId="5" fillId="0" borderId="0" xfId="46" applyFont="1" applyAlignment="1">
      <alignment horizontal="center" vertical="center"/>
    </xf>
    <xf numFmtId="0" fontId="12" fillId="0" borderId="0" xfId="46" applyFont="1" applyAlignment="1">
      <alignment horizontal="center" vertical="center" shrinkToFit="1"/>
    </xf>
    <xf numFmtId="0" fontId="12" fillId="0" borderId="0" xfId="45" applyFont="1" applyAlignment="1">
      <alignment horizontal="center" vertical="center"/>
    </xf>
    <xf numFmtId="0" fontId="11" fillId="0" borderId="0" xfId="43" applyFont="1" applyAlignment="1">
      <alignment horizontal="left" vertical="center" wrapText="1"/>
    </xf>
    <xf numFmtId="0" fontId="5" fillId="0" borderId="26" xfId="45" applyFont="1" applyBorder="1" applyAlignment="1">
      <alignment horizontal="distributed" vertical="center" wrapText="1" indent="1" shrinkToFit="1"/>
    </xf>
    <xf numFmtId="0" fontId="5" fillId="0" borderId="20" xfId="45" applyFont="1" applyBorder="1" applyAlignment="1">
      <alignment horizontal="distributed" vertical="center" wrapText="1" indent="1" shrinkToFit="1"/>
    </xf>
    <xf numFmtId="0" fontId="5" fillId="0" borderId="27" xfId="45" applyFont="1" applyBorder="1" applyAlignment="1">
      <alignment horizontal="distributed" vertical="center" wrapText="1" indent="1" shrinkToFit="1"/>
    </xf>
    <xf numFmtId="0" fontId="5" fillId="0" borderId="28" xfId="45" applyFont="1" applyBorder="1" applyAlignment="1">
      <alignment horizontal="distributed" vertical="center" wrapText="1" indent="1" shrinkToFit="1"/>
    </xf>
    <xf numFmtId="0" fontId="5" fillId="0" borderId="0" xfId="45" applyFont="1" applyAlignment="1">
      <alignment horizontal="distributed" vertical="center" wrapText="1" indent="1" shrinkToFit="1"/>
    </xf>
    <xf numFmtId="0" fontId="5" fillId="0" borderId="29" xfId="45" applyFont="1" applyBorder="1" applyAlignment="1">
      <alignment horizontal="distributed" vertical="center" wrapText="1" indent="1" shrinkToFit="1"/>
    </xf>
    <xf numFmtId="0" fontId="5" fillId="0" borderId="30" xfId="45" applyFont="1" applyBorder="1" applyAlignment="1">
      <alignment horizontal="distributed" vertical="center" wrapText="1" indent="1" shrinkToFit="1"/>
    </xf>
    <xf numFmtId="0" fontId="5" fillId="0" borderId="32" xfId="45" applyFont="1" applyBorder="1" applyAlignment="1">
      <alignment horizontal="distributed" vertical="center" wrapText="1" indent="1" shrinkToFit="1"/>
    </xf>
    <xf numFmtId="0" fontId="5" fillId="0" borderId="31" xfId="45" applyFont="1" applyBorder="1" applyAlignment="1">
      <alignment horizontal="distributed" vertical="center" wrapText="1" indent="1" shrinkToFit="1"/>
    </xf>
    <xf numFmtId="0" fontId="12" fillId="0" borderId="26" xfId="46" applyFont="1" applyBorder="1" applyAlignment="1">
      <alignment horizontal="center" vertical="center" shrinkToFit="1"/>
    </xf>
    <xf numFmtId="0" fontId="12" fillId="0" borderId="20" xfId="46" applyFont="1" applyBorder="1" applyAlignment="1">
      <alignment horizontal="center" vertical="center" shrinkToFit="1"/>
    </xf>
    <xf numFmtId="0" fontId="12" fillId="0" borderId="27" xfId="46" applyFont="1" applyBorder="1" applyAlignment="1">
      <alignment horizontal="center" vertical="center" shrinkToFit="1"/>
    </xf>
    <xf numFmtId="0" fontId="12" fillId="0" borderId="28" xfId="46" applyFont="1" applyBorder="1" applyAlignment="1">
      <alignment horizontal="center" vertical="center" shrinkToFit="1"/>
    </xf>
    <xf numFmtId="0" fontId="12" fillId="0" borderId="29" xfId="46" applyFont="1" applyBorder="1" applyAlignment="1">
      <alignment horizontal="center" vertical="center" shrinkToFit="1"/>
    </xf>
    <xf numFmtId="0" fontId="12" fillId="0" borderId="30" xfId="46" applyFont="1" applyBorder="1" applyAlignment="1">
      <alignment horizontal="center" vertical="center" shrinkToFit="1"/>
    </xf>
    <xf numFmtId="0" fontId="12" fillId="0" borderId="32" xfId="46" applyFont="1" applyBorder="1" applyAlignment="1">
      <alignment horizontal="center" vertical="center" shrinkToFit="1"/>
    </xf>
    <xf numFmtId="0" fontId="12" fillId="0" borderId="31" xfId="46" applyFont="1" applyBorder="1" applyAlignment="1">
      <alignment horizontal="center" vertical="center" shrinkToFit="1"/>
    </xf>
    <xf numFmtId="0" fontId="11" fillId="0" borderId="0" xfId="43" applyFont="1" applyAlignment="1">
      <alignment horizontal="left" vertical="center"/>
    </xf>
    <xf numFmtId="0" fontId="8" fillId="0" borderId="26" xfId="45" applyFont="1" applyBorder="1" applyAlignment="1">
      <alignment horizontal="left" vertical="center" wrapText="1" shrinkToFit="1"/>
    </xf>
    <xf numFmtId="0" fontId="8" fillId="0" borderId="20" xfId="45" applyFont="1" applyBorder="1" applyAlignment="1">
      <alignment horizontal="left" vertical="center" wrapText="1" shrinkToFit="1"/>
    </xf>
    <xf numFmtId="0" fontId="8" fillId="0" borderId="27" xfId="45" applyFont="1" applyBorder="1" applyAlignment="1">
      <alignment horizontal="left" vertical="center" wrapText="1" shrinkToFit="1"/>
    </xf>
    <xf numFmtId="0" fontId="8" fillId="0" borderId="28" xfId="45" applyFont="1" applyBorder="1" applyAlignment="1">
      <alignment horizontal="left" vertical="center" wrapText="1" shrinkToFit="1"/>
    </xf>
    <xf numFmtId="0" fontId="8" fillId="0" borderId="0" xfId="45" applyFont="1" applyAlignment="1">
      <alignment horizontal="left" vertical="center" wrapText="1" shrinkToFit="1"/>
    </xf>
    <xf numFmtId="0" fontId="8" fillId="0" borderId="29" xfId="45" applyFont="1" applyBorder="1" applyAlignment="1">
      <alignment horizontal="left" vertical="center" wrapText="1" shrinkToFit="1"/>
    </xf>
    <xf numFmtId="0" fontId="8" fillId="0" borderId="30" xfId="45" applyFont="1" applyBorder="1" applyAlignment="1">
      <alignment horizontal="left" vertical="center" wrapText="1" shrinkToFit="1"/>
    </xf>
    <xf numFmtId="0" fontId="8" fillId="0" borderId="32" xfId="45" applyFont="1" applyBorder="1" applyAlignment="1">
      <alignment horizontal="left" vertical="center" wrapText="1" shrinkToFit="1"/>
    </xf>
    <xf numFmtId="0" fontId="8" fillId="0" borderId="31" xfId="45" applyFont="1" applyBorder="1" applyAlignment="1">
      <alignment horizontal="left" vertical="center" wrapText="1" shrinkToFit="1"/>
    </xf>
    <xf numFmtId="0" fontId="8" fillId="0" borderId="26" xfId="45" applyFont="1" applyBorder="1" applyAlignment="1">
      <alignment horizontal="distributed" vertical="center" wrapText="1"/>
    </xf>
    <xf numFmtId="0" fontId="8" fillId="0" borderId="20" xfId="45" applyFont="1" applyBorder="1" applyAlignment="1">
      <alignment horizontal="distributed" vertical="center"/>
    </xf>
    <xf numFmtId="0" fontId="8" fillId="0" borderId="27" xfId="45" applyFont="1" applyBorder="1" applyAlignment="1">
      <alignment horizontal="distributed" vertical="center"/>
    </xf>
    <xf numFmtId="0" fontId="8" fillId="0" borderId="28" xfId="45" applyFont="1" applyBorder="1" applyAlignment="1">
      <alignment horizontal="distributed" vertical="center"/>
    </xf>
    <xf numFmtId="0" fontId="8" fillId="0" borderId="0" xfId="45" applyFont="1" applyAlignment="1">
      <alignment horizontal="distributed" vertical="center"/>
    </xf>
    <xf numFmtId="0" fontId="8" fillId="0" borderId="29" xfId="45" applyFont="1" applyBorder="1" applyAlignment="1">
      <alignment horizontal="distributed" vertical="center"/>
    </xf>
    <xf numFmtId="0" fontId="8" fillId="0" borderId="30" xfId="45" applyFont="1" applyBorder="1" applyAlignment="1">
      <alignment horizontal="distributed" vertical="center"/>
    </xf>
    <xf numFmtId="0" fontId="8" fillId="0" borderId="32" xfId="45" applyFont="1" applyBorder="1" applyAlignment="1">
      <alignment horizontal="distributed" vertical="center"/>
    </xf>
    <xf numFmtId="0" fontId="8" fillId="0" borderId="31" xfId="45" applyFont="1" applyBorder="1" applyAlignment="1">
      <alignment horizontal="distributed" vertical="center"/>
    </xf>
    <xf numFmtId="179" fontId="13" fillId="0" borderId="11" xfId="45" applyNumberFormat="1" applyFont="1" applyBorder="1" applyAlignment="1">
      <alignment horizontal="center" vertical="center"/>
    </xf>
    <xf numFmtId="179" fontId="13" fillId="0" borderId="10" xfId="45" applyNumberFormat="1" applyFont="1" applyBorder="1" applyAlignment="1">
      <alignment horizontal="center" vertical="center"/>
    </xf>
    <xf numFmtId="0" fontId="5" fillId="0" borderId="25" xfId="46" applyFont="1" applyBorder="1" applyAlignment="1">
      <alignment horizontal="center" vertical="center"/>
    </xf>
    <xf numFmtId="0" fontId="5" fillId="0" borderId="11" xfId="46" applyFont="1" applyBorder="1" applyAlignment="1">
      <alignment horizontal="center" vertical="center"/>
    </xf>
    <xf numFmtId="0" fontId="45" fillId="0" borderId="11" xfId="46" applyFont="1" applyBorder="1" applyAlignment="1">
      <alignment horizontal="center" vertical="center"/>
    </xf>
    <xf numFmtId="0" fontId="8" fillId="0" borderId="21" xfId="45" applyFont="1" applyBorder="1" applyAlignment="1">
      <alignment horizontal="distributed" vertical="center"/>
    </xf>
    <xf numFmtId="49" fontId="10" fillId="0" borderId="21" xfId="45" applyNumberFormat="1" applyFont="1" applyBorder="1" applyAlignment="1">
      <alignment horizontal="center" vertical="center"/>
    </xf>
    <xf numFmtId="0" fontId="4" fillId="0" borderId="26" xfId="45" applyFont="1" applyBorder="1" applyAlignment="1">
      <alignment horizontal="center" vertical="center"/>
    </xf>
    <xf numFmtId="0" fontId="4" fillId="0" borderId="20" xfId="45" applyFont="1" applyBorder="1" applyAlignment="1">
      <alignment horizontal="center" vertical="center"/>
    </xf>
    <xf numFmtId="0" fontId="4" fillId="0" borderId="27" xfId="45" applyFont="1" applyBorder="1" applyAlignment="1">
      <alignment horizontal="center" vertical="center"/>
    </xf>
    <xf numFmtId="0" fontId="4" fillId="0" borderId="30" xfId="45" applyFont="1" applyBorder="1" applyAlignment="1">
      <alignment horizontal="center" vertical="center"/>
    </xf>
    <xf numFmtId="0" fontId="4" fillId="0" borderId="32" xfId="45" applyFont="1" applyBorder="1" applyAlignment="1">
      <alignment horizontal="center" vertical="center"/>
    </xf>
    <xf numFmtId="0" fontId="4" fillId="0" borderId="31" xfId="45" applyFont="1" applyBorder="1" applyAlignment="1">
      <alignment horizontal="center" vertical="center"/>
    </xf>
    <xf numFmtId="49" fontId="4" fillId="0" borderId="11" xfId="45" applyNumberFormat="1" applyFont="1" applyBorder="1" applyAlignment="1">
      <alignment horizontal="center" vertical="center" shrinkToFit="1"/>
    </xf>
    <xf numFmtId="49" fontId="4" fillId="0" borderId="10" xfId="45" applyNumberFormat="1" applyFont="1" applyBorder="1" applyAlignment="1">
      <alignment horizontal="center" vertical="center" shrinkToFit="1"/>
    </xf>
    <xf numFmtId="49" fontId="4" fillId="0" borderId="0" xfId="45" applyNumberFormat="1" applyFont="1" applyAlignment="1">
      <alignment horizontal="center" vertical="center" shrinkToFit="1"/>
    </xf>
    <xf numFmtId="178" fontId="4" fillId="0" borderId="0" xfId="45" applyNumberFormat="1" applyFont="1" applyAlignment="1">
      <alignment horizontal="center" vertical="center"/>
    </xf>
    <xf numFmtId="49" fontId="13" fillId="0" borderId="21" xfId="45" applyNumberFormat="1" applyFont="1" applyBorder="1" applyAlignment="1">
      <alignment horizontal="center" vertical="center"/>
    </xf>
    <xf numFmtId="0" fontId="7" fillId="24" borderId="0" xfId="0" applyFont="1" applyFill="1" applyAlignment="1">
      <alignment horizontal="right" vertical="center"/>
    </xf>
    <xf numFmtId="49" fontId="7" fillId="24" borderId="0" xfId="0" applyNumberFormat="1" applyFont="1" applyFill="1" applyAlignment="1">
      <alignment horizontal="center" vertical="center"/>
    </xf>
    <xf numFmtId="0" fontId="10" fillId="0" borderId="0" xfId="46" applyFont="1" applyAlignment="1">
      <alignment horizontal="center" vertical="center"/>
    </xf>
    <xf numFmtId="0" fontId="8" fillId="0" borderId="0" xfId="46" applyFont="1" applyAlignment="1">
      <alignment horizontal="center" vertical="center"/>
    </xf>
    <xf numFmtId="0" fontId="5" fillId="0" borderId="0" xfId="43" applyFont="1" applyAlignment="1">
      <alignment vertical="center" wrapText="1"/>
    </xf>
    <xf numFmtId="0" fontId="5" fillId="0" borderId="0" xfId="43" applyFont="1" applyAlignment="1">
      <alignment horizontal="left" vertical="center" wrapText="1"/>
    </xf>
    <xf numFmtId="0" fontId="5" fillId="0" borderId="0" xfId="43" applyFont="1" applyAlignment="1">
      <alignment horizontal="left" vertical="center"/>
    </xf>
    <xf numFmtId="0" fontId="2" fillId="0" borderId="53" xfId="43" applyBorder="1" applyAlignment="1">
      <alignment horizontal="center" vertical="center" wrapText="1"/>
    </xf>
    <xf numFmtId="0" fontId="2" fillId="0" borderId="41" xfId="43" applyBorder="1" applyAlignment="1">
      <alignment horizontal="center" vertical="center" wrapText="1"/>
    </xf>
    <xf numFmtId="0" fontId="2" fillId="0" borderId="56" xfId="43" applyBorder="1" applyAlignment="1">
      <alignment horizontal="center" vertical="center" wrapText="1"/>
    </xf>
    <xf numFmtId="0" fontId="2" fillId="0" borderId="25" xfId="43" applyBorder="1" applyAlignment="1">
      <alignment vertical="center" wrapText="1"/>
    </xf>
    <xf numFmtId="0" fontId="2" fillId="0" borderId="11" xfId="43" applyBorder="1" applyAlignment="1">
      <alignment vertical="center" wrapText="1"/>
    </xf>
    <xf numFmtId="0" fontId="2" fillId="0" borderId="25" xfId="43" applyBorder="1" applyAlignment="1">
      <alignment horizontal="center" vertical="center"/>
    </xf>
    <xf numFmtId="0" fontId="2" fillId="0" borderId="11" xfId="43" applyBorder="1" applyAlignment="1">
      <alignment horizontal="center" vertical="center"/>
    </xf>
    <xf numFmtId="0" fontId="2" fillId="0" borderId="10" xfId="43" applyBorder="1" applyAlignment="1">
      <alignment horizontal="center" vertical="center"/>
    </xf>
    <xf numFmtId="0" fontId="0" fillId="0" borderId="26" xfId="43" applyFont="1" applyBorder="1" applyAlignment="1">
      <alignment vertical="center" wrapText="1"/>
    </xf>
    <xf numFmtId="0" fontId="0" fillId="0" borderId="20" xfId="43" applyFont="1" applyBorder="1" applyAlignment="1">
      <alignment vertical="center" wrapText="1"/>
    </xf>
    <xf numFmtId="0" fontId="2" fillId="0" borderId="20" xfId="43" applyBorder="1" applyAlignment="1">
      <alignment vertical="center" wrapText="1"/>
    </xf>
    <xf numFmtId="0" fontId="2" fillId="0" borderId="30" xfId="43" applyBorder="1" applyAlignment="1">
      <alignment vertical="center" wrapText="1"/>
    </xf>
    <xf numFmtId="0" fontId="2" fillId="0" borderId="32" xfId="43" applyBorder="1" applyAlignment="1">
      <alignment vertical="center" wrapText="1"/>
    </xf>
    <xf numFmtId="0" fontId="2" fillId="0" borderId="26" xfId="43" applyBorder="1" applyAlignment="1">
      <alignment horizontal="center" vertical="center"/>
    </xf>
    <xf numFmtId="0" fontId="2" fillId="0" borderId="20" xfId="43" applyBorder="1" applyAlignment="1">
      <alignment horizontal="center" vertical="center"/>
    </xf>
    <xf numFmtId="0" fontId="2" fillId="0" borderId="27" xfId="43" applyBorder="1" applyAlignment="1">
      <alignment horizontal="center" vertical="center"/>
    </xf>
    <xf numFmtId="0" fontId="2" fillId="0" borderId="30" xfId="43" applyBorder="1" applyAlignment="1">
      <alignment horizontal="center" vertical="center"/>
    </xf>
    <xf numFmtId="0" fontId="2" fillId="0" borderId="32" xfId="43" applyBorder="1" applyAlignment="1">
      <alignment horizontal="center" vertical="center"/>
    </xf>
    <xf numFmtId="0" fontId="2" fillId="0" borderId="31" xfId="43" applyBorder="1" applyAlignment="1">
      <alignment horizontal="center" vertical="center"/>
    </xf>
    <xf numFmtId="0" fontId="39" fillId="0" borderId="25" xfId="43" applyFont="1" applyBorder="1" applyAlignment="1">
      <alignment horizontal="center" vertical="center"/>
    </xf>
    <xf numFmtId="0" fontId="39" fillId="0" borderId="11" xfId="43" applyFont="1" applyBorder="1" applyAlignment="1">
      <alignment horizontal="center" vertical="center"/>
    </xf>
    <xf numFmtId="0" fontId="2" fillId="0" borderId="53" xfId="43" applyBorder="1" applyAlignment="1">
      <alignment horizontal="left" vertical="center" wrapText="1"/>
    </xf>
    <xf numFmtId="0" fontId="2" fillId="0" borderId="56" xfId="43" applyBorder="1" applyAlignment="1">
      <alignment horizontal="left" vertical="center" wrapText="1"/>
    </xf>
    <xf numFmtId="0" fontId="2" fillId="0" borderId="21" xfId="43" applyBorder="1">
      <alignment vertical="center"/>
    </xf>
    <xf numFmtId="0" fontId="2" fillId="0" borderId="21" xfId="43" applyBorder="1" applyAlignment="1">
      <alignment horizontal="center" vertical="center"/>
    </xf>
    <xf numFmtId="0" fontId="14" fillId="0" borderId="53" xfId="43" applyFont="1" applyBorder="1" applyAlignment="1">
      <alignment horizontal="left" vertical="center" wrapText="1"/>
    </xf>
    <xf numFmtId="0" fontId="14" fillId="0" borderId="56" xfId="43" applyFont="1" applyBorder="1" applyAlignment="1">
      <alignment horizontal="left" vertical="center" wrapText="1"/>
    </xf>
    <xf numFmtId="0" fontId="2" fillId="0" borderId="21" xfId="43" applyBorder="1" applyAlignment="1">
      <alignment vertical="center" wrapText="1"/>
    </xf>
    <xf numFmtId="0" fontId="2" fillId="0" borderId="10" xfId="43" applyBorder="1" applyAlignment="1">
      <alignment vertical="center" wrapText="1"/>
    </xf>
    <xf numFmtId="0" fontId="39" fillId="0" borderId="0" xfId="43" applyFont="1" applyAlignment="1">
      <alignment horizontal="center" vertical="center"/>
    </xf>
    <xf numFmtId="0" fontId="39" fillId="0" borderId="10" xfId="43" applyFont="1" applyBorder="1" applyAlignment="1">
      <alignment horizontal="center" vertical="center"/>
    </xf>
    <xf numFmtId="0" fontId="0" fillId="0" borderId="53" xfId="43" applyFont="1" applyBorder="1" applyAlignment="1">
      <alignment horizontal="center" vertical="center" wrapText="1"/>
    </xf>
    <xf numFmtId="0" fontId="0" fillId="0" borderId="28" xfId="43" applyFont="1" applyBorder="1" applyAlignment="1">
      <alignment horizontal="center" vertical="center"/>
    </xf>
    <xf numFmtId="0" fontId="0" fillId="0" borderId="56" xfId="43" applyFont="1" applyBorder="1" applyAlignment="1">
      <alignment horizontal="center" vertical="center"/>
    </xf>
    <xf numFmtId="0" fontId="56" fillId="0" borderId="26" xfId="43" applyFont="1" applyBorder="1" applyAlignment="1">
      <alignment horizontal="center" vertical="center"/>
    </xf>
    <xf numFmtId="0" fontId="56" fillId="0" borderId="20" xfId="43" applyFont="1" applyBorder="1" applyAlignment="1">
      <alignment horizontal="center" vertical="center"/>
    </xf>
    <xf numFmtId="0" fontId="56" fillId="0" borderId="27" xfId="43" applyFont="1" applyBorder="1" applyAlignment="1">
      <alignment horizontal="center" vertical="center"/>
    </xf>
    <xf numFmtId="0" fontId="56" fillId="0" borderId="30" xfId="43" applyFont="1" applyBorder="1" applyAlignment="1">
      <alignment horizontal="center" vertical="center"/>
    </xf>
    <xf numFmtId="0" fontId="56" fillId="0" borderId="32" xfId="43" applyFont="1" applyBorder="1" applyAlignment="1">
      <alignment horizontal="center" vertical="center"/>
    </xf>
    <xf numFmtId="0" fontId="56" fillId="0" borderId="31" xfId="43" applyFont="1" applyBorder="1" applyAlignment="1">
      <alignment horizontal="center" vertical="center"/>
    </xf>
    <xf numFmtId="0" fontId="73" fillId="0" borderId="25" xfId="43" applyFont="1" applyBorder="1" applyAlignment="1">
      <alignment horizontal="center" vertical="center"/>
    </xf>
    <xf numFmtId="0" fontId="73" fillId="0" borderId="11" xfId="43" applyFont="1" applyBorder="1" applyAlignment="1">
      <alignment horizontal="center" vertical="center"/>
    </xf>
    <xf numFmtId="0" fontId="56" fillId="0" borderId="21" xfId="43" applyFont="1" applyBorder="1" applyAlignment="1">
      <alignment horizontal="center" vertical="center"/>
    </xf>
    <xf numFmtId="0" fontId="0" fillId="0" borderId="21" xfId="43" applyFont="1" applyBorder="1" applyAlignment="1">
      <alignment horizontal="center" vertical="center"/>
    </xf>
    <xf numFmtId="0" fontId="59" fillId="0" borderId="21" xfId="43" applyFont="1" applyBorder="1" applyAlignment="1">
      <alignment horizontal="center" vertical="center"/>
    </xf>
    <xf numFmtId="0" fontId="73" fillId="0" borderId="10" xfId="43" applyFont="1" applyBorder="1" applyAlignment="1">
      <alignment horizontal="center" vertical="center"/>
    </xf>
    <xf numFmtId="0" fontId="39" fillId="0" borderId="123" xfId="43" applyFont="1" applyBorder="1" applyAlignment="1">
      <alignment horizontal="center" vertical="center"/>
    </xf>
    <xf numFmtId="0" fontId="39" fillId="0" borderId="124" xfId="43" applyFont="1" applyBorder="1" applyAlignment="1">
      <alignment horizontal="center" vertical="center"/>
    </xf>
    <xf numFmtId="0" fontId="78" fillId="0" borderId="0" xfId="49" applyFont="1" applyAlignment="1">
      <alignment horizontal="center" vertical="center" wrapText="1"/>
    </xf>
    <xf numFmtId="0" fontId="78" fillId="0" borderId="0" xfId="49" applyFont="1" applyAlignment="1">
      <alignment horizontal="center" vertical="center"/>
    </xf>
    <xf numFmtId="0" fontId="78" fillId="0" borderId="25" xfId="49" applyFont="1" applyBorder="1">
      <alignment vertical="center"/>
    </xf>
    <xf numFmtId="0" fontId="78" fillId="0" borderId="11" xfId="49" applyFont="1" applyBorder="1">
      <alignment vertical="center"/>
    </xf>
    <xf numFmtId="0" fontId="78" fillId="0" borderId="10" xfId="49" applyFont="1" applyBorder="1">
      <alignment vertical="center"/>
    </xf>
    <xf numFmtId="0" fontId="80" fillId="0" borderId="11" xfId="49" applyFont="1" applyBorder="1" applyAlignment="1">
      <alignment horizontal="left" vertical="center" wrapText="1"/>
    </xf>
    <xf numFmtId="0" fontId="80" fillId="0" borderId="10" xfId="49" applyFont="1" applyBorder="1" applyAlignment="1">
      <alignment horizontal="left" vertical="center" wrapText="1"/>
    </xf>
    <xf numFmtId="0" fontId="80" fillId="0" borderId="41" xfId="49" applyFont="1" applyBorder="1" applyAlignment="1">
      <alignment vertical="center" wrapText="1"/>
    </xf>
    <xf numFmtId="0" fontId="80" fillId="0" borderId="53" xfId="49" applyFont="1" applyBorder="1" applyAlignment="1">
      <alignment horizontal="center" vertical="center" wrapText="1"/>
    </xf>
    <xf numFmtId="0" fontId="80" fillId="0" borderId="41" xfId="49" applyFont="1" applyBorder="1" applyAlignment="1">
      <alignment horizontal="center" vertical="center" wrapText="1"/>
    </xf>
    <xf numFmtId="0" fontId="80" fillId="0" borderId="53" xfId="49" applyFont="1" applyBorder="1">
      <alignment vertical="center"/>
    </xf>
    <xf numFmtId="0" fontId="80" fillId="0" borderId="41" xfId="49" applyFont="1" applyBorder="1">
      <alignment vertical="center"/>
    </xf>
    <xf numFmtId="0" fontId="80" fillId="0" borderId="53" xfId="49" applyFont="1" applyBorder="1" applyAlignment="1">
      <alignment horizontal="center" vertical="center"/>
    </xf>
    <xf numFmtId="0" fontId="80" fillId="0" borderId="41" xfId="49" applyFont="1" applyBorder="1" applyAlignment="1">
      <alignment horizontal="center" vertical="center"/>
    </xf>
    <xf numFmtId="0" fontId="80" fillId="0" borderId="56" xfId="49" applyFont="1" applyBorder="1" applyAlignment="1">
      <alignment horizontal="center" vertical="center"/>
    </xf>
    <xf numFmtId="0" fontId="80" fillId="0" borderId="56" xfId="49" applyFont="1" applyBorder="1">
      <alignment vertical="center"/>
    </xf>
    <xf numFmtId="0" fontId="14" fillId="0" borderId="0" xfId="49" applyFont="1" applyAlignment="1">
      <alignment vertical="center" wrapText="1"/>
    </xf>
    <xf numFmtId="0" fontId="80" fillId="0" borderId="26" xfId="49" applyFont="1" applyBorder="1" applyAlignment="1">
      <alignment horizontal="left" vertical="center" wrapText="1"/>
    </xf>
    <xf numFmtId="0" fontId="80" fillId="0" borderId="20" xfId="49" applyFont="1" applyBorder="1" applyAlignment="1">
      <alignment horizontal="left" vertical="center" wrapText="1"/>
    </xf>
    <xf numFmtId="0" fontId="80" fillId="0" borderId="27" xfId="49" applyFont="1" applyBorder="1" applyAlignment="1">
      <alignment horizontal="left" vertical="center" wrapText="1"/>
    </xf>
    <xf numFmtId="0" fontId="80" fillId="0" borderId="21" xfId="49" applyFont="1" applyBorder="1" applyAlignment="1">
      <alignment horizontal="center" vertical="center" wrapText="1"/>
    </xf>
    <xf numFmtId="0" fontId="93" fillId="0" borderId="0" xfId="45" applyFont="1" applyAlignment="1">
      <alignment horizontal="right" vertical="center"/>
    </xf>
    <xf numFmtId="0" fontId="82" fillId="0" borderId="0" xfId="45" applyFont="1" applyAlignment="1">
      <alignment horizontal="center" vertical="center"/>
    </xf>
    <xf numFmtId="0" fontId="93" fillId="0" borderId="126" xfId="43" applyFont="1" applyBorder="1" applyAlignment="1">
      <alignment horizontal="center" vertical="center"/>
    </xf>
    <xf numFmtId="0" fontId="93" fillId="0" borderId="127" xfId="43" applyFont="1" applyBorder="1" applyAlignment="1" applyProtection="1">
      <alignment horizontal="center" vertical="center"/>
      <protection locked="0"/>
    </xf>
    <xf numFmtId="0" fontId="83" fillId="0" borderId="127" xfId="43" applyFont="1" applyBorder="1" applyAlignment="1" applyProtection="1">
      <alignment horizontal="left" vertical="center" wrapText="1"/>
      <protection locked="0"/>
    </xf>
    <xf numFmtId="0" fontId="93" fillId="0" borderId="127" xfId="43" applyFont="1" applyBorder="1" applyAlignment="1">
      <alignment horizontal="center" vertical="center" shrinkToFit="1"/>
    </xf>
    <xf numFmtId="0" fontId="80" fillId="0" borderId="127" xfId="43" applyFont="1" applyBorder="1" applyAlignment="1" applyProtection="1">
      <alignment horizontal="center" vertical="center"/>
      <protection locked="0"/>
    </xf>
    <xf numFmtId="0" fontId="80" fillId="0" borderId="126" xfId="43" applyFont="1" applyBorder="1" applyAlignment="1">
      <alignment horizontal="center" vertical="center" wrapText="1"/>
    </xf>
    <xf numFmtId="0" fontId="93" fillId="0" borderId="128" xfId="45" applyFont="1" applyBorder="1" applyAlignment="1">
      <alignment horizontal="left" vertical="center" indent="1"/>
    </xf>
    <xf numFmtId="0" fontId="93" fillId="0" borderId="129" xfId="45" applyFont="1" applyBorder="1" applyAlignment="1">
      <alignment horizontal="left" vertical="center" indent="1"/>
    </xf>
    <xf numFmtId="0" fontId="93" fillId="0" borderId="130" xfId="45" applyFont="1" applyBorder="1" applyAlignment="1">
      <alignment horizontal="left" vertical="center" indent="1"/>
    </xf>
    <xf numFmtId="0" fontId="93" fillId="0" borderId="131" xfId="45" applyFont="1" applyBorder="1" applyAlignment="1">
      <alignment horizontal="center" vertical="center"/>
    </xf>
    <xf numFmtId="0" fontId="93" fillId="0" borderId="132" xfId="45" applyFont="1" applyBorder="1" applyAlignment="1">
      <alignment horizontal="center" vertical="center"/>
    </xf>
    <xf numFmtId="177" fontId="93" fillId="0" borderId="126" xfId="45" applyNumberFormat="1" applyFont="1" applyBorder="1" applyAlignment="1" applyProtection="1">
      <alignment horizontal="right" vertical="center"/>
      <protection locked="0"/>
    </xf>
    <xf numFmtId="182" fontId="93" fillId="0" borderId="135" xfId="45" applyNumberFormat="1" applyFont="1" applyBorder="1" applyAlignment="1">
      <alignment horizontal="center" vertical="center"/>
    </xf>
    <xf numFmtId="182" fontId="93" fillId="0" borderId="136" xfId="45" applyNumberFormat="1" applyFont="1" applyBorder="1" applyAlignment="1">
      <alignment horizontal="center" vertical="center"/>
    </xf>
    <xf numFmtId="0" fontId="93" fillId="0" borderId="156" xfId="45" applyFont="1" applyBorder="1" applyAlignment="1">
      <alignment horizontal="center" vertical="center"/>
    </xf>
    <xf numFmtId="0" fontId="93" fillId="0" borderId="137" xfId="45" applyFont="1" applyBorder="1" applyAlignment="1">
      <alignment horizontal="center" vertical="center"/>
    </xf>
    <xf numFmtId="177" fontId="93" fillId="0" borderId="138" xfId="45" applyNumberFormat="1" applyFont="1" applyBorder="1" applyAlignment="1">
      <alignment horizontal="right" vertical="center"/>
    </xf>
    <xf numFmtId="178" fontId="93" fillId="0" borderId="140" xfId="45" applyNumberFormat="1" applyFont="1" applyBorder="1" applyAlignment="1">
      <alignment horizontal="center" vertical="center"/>
    </xf>
    <xf numFmtId="178" fontId="93" fillId="0" borderId="141" xfId="45" applyNumberFormat="1" applyFont="1" applyBorder="1" applyAlignment="1">
      <alignment horizontal="center" vertical="center"/>
    </xf>
    <xf numFmtId="0" fontId="93" fillId="0" borderId="137" xfId="45" applyFont="1" applyBorder="1" applyAlignment="1">
      <alignment horizontal="left" vertical="center" indent="1"/>
    </xf>
    <xf numFmtId="0" fontId="93" fillId="0" borderId="142" xfId="45" applyFont="1" applyBorder="1" applyAlignment="1">
      <alignment horizontal="center" vertical="center"/>
    </xf>
    <xf numFmtId="0" fontId="93" fillId="0" borderId="143" xfId="45" applyFont="1" applyBorder="1" applyAlignment="1">
      <alignment horizontal="center" vertical="center"/>
    </xf>
    <xf numFmtId="177" fontId="93" fillId="0" borderId="144" xfId="45" applyNumberFormat="1" applyFont="1" applyBorder="1" applyAlignment="1">
      <alignment horizontal="right" vertical="center"/>
    </xf>
    <xf numFmtId="178" fontId="93" fillId="0" borderId="146" xfId="45" applyNumberFormat="1" applyFont="1" applyBorder="1" applyAlignment="1">
      <alignment horizontal="center" vertical="center"/>
    </xf>
    <xf numFmtId="178" fontId="93" fillId="0" borderId="147" xfId="45" applyNumberFormat="1" applyFont="1" applyBorder="1" applyAlignment="1">
      <alignment horizontal="center" vertical="center"/>
    </xf>
    <xf numFmtId="0" fontId="93" fillId="0" borderId="148" xfId="45" applyFont="1" applyBorder="1" applyAlignment="1">
      <alignment horizontal="left" vertical="center" shrinkToFit="1"/>
    </xf>
    <xf numFmtId="0" fontId="93" fillId="0" borderId="133" xfId="45" applyFont="1" applyBorder="1" applyAlignment="1">
      <alignment horizontal="left" vertical="center" shrinkToFit="1"/>
    </xf>
    <xf numFmtId="0" fontId="93" fillId="0" borderId="149" xfId="45" applyFont="1" applyBorder="1" applyAlignment="1">
      <alignment horizontal="left" vertical="center" shrinkToFit="1"/>
    </xf>
    <xf numFmtId="38" fontId="93" fillId="29" borderId="127" xfId="50" applyFont="1" applyFill="1" applyBorder="1" applyAlignment="1" applyProtection="1">
      <alignment horizontal="center" vertical="center"/>
    </xf>
    <xf numFmtId="38" fontId="93" fillId="29" borderId="150" xfId="50" applyFont="1" applyFill="1" applyBorder="1" applyAlignment="1" applyProtection="1">
      <alignment horizontal="center" vertical="center"/>
    </xf>
    <xf numFmtId="0" fontId="93" fillId="0" borderId="151" xfId="45" applyFont="1" applyBorder="1" applyAlignment="1">
      <alignment horizontal="left" vertical="center" shrinkToFit="1"/>
    </xf>
    <xf numFmtId="0" fontId="93" fillId="0" borderId="152" xfId="45" applyFont="1" applyBorder="1" applyAlignment="1">
      <alignment horizontal="left" vertical="center" shrinkToFit="1"/>
    </xf>
    <xf numFmtId="0" fontId="93" fillId="0" borderId="153" xfId="45" applyFont="1" applyBorder="1" applyAlignment="1">
      <alignment horizontal="left" vertical="center" shrinkToFit="1"/>
    </xf>
    <xf numFmtId="38" fontId="93" fillId="29" borderId="154" xfId="50" applyFont="1" applyFill="1" applyBorder="1" applyAlignment="1" applyProtection="1">
      <alignment horizontal="center" vertical="center"/>
    </xf>
    <xf numFmtId="38" fontId="93" fillId="29" borderId="155" xfId="50" applyFont="1" applyFill="1" applyBorder="1" applyAlignment="1" applyProtection="1">
      <alignment horizontal="center" vertical="center"/>
    </xf>
    <xf numFmtId="0" fontId="93" fillId="0" borderId="159" xfId="45" applyFont="1" applyBorder="1" applyAlignment="1">
      <alignment horizontal="center" vertical="center"/>
    </xf>
    <xf numFmtId="0" fontId="93" fillId="0" borderId="160" xfId="45" applyFont="1" applyBorder="1" applyAlignment="1">
      <alignment horizontal="center" vertical="center"/>
    </xf>
    <xf numFmtId="177" fontId="93" fillId="29" borderId="161" xfId="45" applyNumberFormat="1" applyFont="1" applyFill="1" applyBorder="1" applyAlignment="1" applyProtection="1">
      <alignment horizontal="right" vertical="center"/>
      <protection locked="0"/>
    </xf>
    <xf numFmtId="178" fontId="93" fillId="0" borderId="164" xfId="45" applyNumberFormat="1" applyFont="1" applyBorder="1" applyAlignment="1">
      <alignment horizontal="center" vertical="center"/>
    </xf>
    <xf numFmtId="178" fontId="93" fillId="0" borderId="165" xfId="45" applyNumberFormat="1" applyFont="1" applyBorder="1" applyAlignment="1">
      <alignment horizontal="center" vertical="center"/>
    </xf>
    <xf numFmtId="0" fontId="93" fillId="0" borderId="38" xfId="45" applyFont="1" applyBorder="1" applyAlignment="1">
      <alignment horizontal="center" vertical="center"/>
    </xf>
    <xf numFmtId="0" fontId="93" fillId="0" borderId="14" xfId="45" applyFont="1" applyBorder="1" applyAlignment="1">
      <alignment horizontal="center" vertical="center"/>
    </xf>
    <xf numFmtId="0" fontId="93" fillId="0" borderId="166" xfId="45" applyFont="1" applyBorder="1" applyAlignment="1">
      <alignment horizontal="center" vertical="center"/>
    </xf>
    <xf numFmtId="0" fontId="93" fillId="0" borderId="16" xfId="45" applyFont="1" applyBorder="1" applyAlignment="1">
      <alignment horizontal="center" vertical="center"/>
    </xf>
    <xf numFmtId="0" fontId="93" fillId="0" borderId="0" xfId="45" applyFont="1" applyAlignment="1">
      <alignment horizontal="center" vertical="center"/>
    </xf>
    <xf numFmtId="0" fontId="93" fillId="0" borderId="167" xfId="45" applyFont="1" applyBorder="1" applyAlignment="1">
      <alignment horizontal="center" vertical="center"/>
    </xf>
    <xf numFmtId="0" fontId="93" fillId="0" borderId="168" xfId="45" applyFont="1" applyBorder="1" applyAlignment="1">
      <alignment horizontal="center" vertical="center"/>
    </xf>
    <xf numFmtId="0" fontId="93" fillId="0" borderId="169" xfId="45" applyFont="1" applyBorder="1" applyAlignment="1">
      <alignment horizontal="center" vertical="center"/>
    </xf>
    <xf numFmtId="0" fontId="79" fillId="0" borderId="53" xfId="45" applyFont="1" applyBorder="1" applyAlignment="1">
      <alignment horizontal="center" vertical="center" wrapText="1"/>
    </xf>
    <xf numFmtId="0" fontId="79" fillId="0" borderId="139" xfId="45" applyFont="1" applyBorder="1" applyAlignment="1">
      <alignment horizontal="center" vertical="center" wrapText="1"/>
    </xf>
    <xf numFmtId="0" fontId="79" fillId="0" borderId="170" xfId="45" applyFont="1" applyBorder="1" applyAlignment="1">
      <alignment horizontal="center" vertical="center" wrapText="1"/>
    </xf>
    <xf numFmtId="0" fontId="93" fillId="0" borderId="21" xfId="45" applyFont="1" applyBorder="1" applyAlignment="1" applyProtection="1">
      <alignment horizontal="center" vertical="center"/>
      <protection locked="0"/>
    </xf>
    <xf numFmtId="0" fontId="93" fillId="0" borderId="90" xfId="45" applyFont="1" applyBorder="1" applyAlignment="1" applyProtection="1">
      <alignment horizontal="center" vertical="center"/>
      <protection locked="0"/>
    </xf>
    <xf numFmtId="0" fontId="80" fillId="0" borderId="0" xfId="45" applyFont="1" applyAlignment="1">
      <alignment horizontal="left" vertical="center" wrapText="1"/>
    </xf>
    <xf numFmtId="0" fontId="93" fillId="0" borderId="53" xfId="45" applyFont="1" applyBorder="1" applyAlignment="1" applyProtection="1">
      <alignment horizontal="center" vertical="center"/>
      <protection locked="0"/>
    </xf>
    <xf numFmtId="0" fontId="93" fillId="0" borderId="66" xfId="45" applyFont="1" applyBorder="1" applyAlignment="1" applyProtection="1">
      <alignment horizontal="center" vertical="center"/>
      <protection locked="0"/>
    </xf>
    <xf numFmtId="0" fontId="83" fillId="0" borderId="38" xfId="45" applyFont="1" applyBorder="1" applyAlignment="1">
      <alignment horizontal="left" vertical="center" wrapText="1" shrinkToFit="1"/>
    </xf>
    <xf numFmtId="0" fontId="83" fillId="0" borderId="14" xfId="45" applyFont="1" applyBorder="1" applyAlignment="1">
      <alignment horizontal="left" vertical="center" wrapText="1" shrinkToFit="1"/>
    </xf>
    <xf numFmtId="0" fontId="83" fillId="0" borderId="18" xfId="45" applyFont="1" applyBorder="1" applyAlignment="1">
      <alignment horizontal="left" vertical="center" wrapText="1" shrinkToFit="1"/>
    </xf>
    <xf numFmtId="0" fontId="83" fillId="0" borderId="22" xfId="45" applyFont="1" applyBorder="1" applyAlignment="1">
      <alignment horizontal="left" vertical="center" wrapText="1" shrinkToFit="1"/>
    </xf>
    <xf numFmtId="0" fontId="83" fillId="0" borderId="54" xfId="45" applyFont="1" applyBorder="1" applyAlignment="1">
      <alignment horizontal="center" vertical="center" wrapText="1" shrinkToFit="1"/>
    </xf>
    <xf numFmtId="0" fontId="83" fillId="0" borderId="91" xfId="45" applyFont="1" applyBorder="1" applyAlignment="1">
      <alignment horizontal="center" vertical="center" wrapText="1" shrinkToFit="1"/>
    </xf>
    <xf numFmtId="0" fontId="83" fillId="0" borderId="44" xfId="45" applyFont="1" applyBorder="1" applyAlignment="1">
      <alignment horizontal="center" vertical="center" wrapText="1" shrinkToFit="1"/>
    </xf>
    <xf numFmtId="0" fontId="83" fillId="0" borderId="69" xfId="45" applyFont="1" applyBorder="1" applyAlignment="1">
      <alignment horizontal="center" vertical="center" wrapText="1" shrinkToFit="1"/>
    </xf>
    <xf numFmtId="0" fontId="80" fillId="0" borderId="127" xfId="43" applyFont="1" applyBorder="1" applyAlignment="1">
      <alignment horizontal="center" vertical="center"/>
    </xf>
    <xf numFmtId="0" fontId="80" fillId="0" borderId="127" xfId="43" applyFont="1" applyBorder="1" applyAlignment="1">
      <alignment horizontal="left" vertical="center" wrapText="1"/>
    </xf>
    <xf numFmtId="0" fontId="88" fillId="0" borderId="0" xfId="49" applyFont="1" applyAlignment="1">
      <alignment horizontal="right" vertical="top"/>
    </xf>
    <xf numFmtId="0" fontId="111" fillId="0" borderId="0" xfId="49" applyFont="1" applyAlignment="1">
      <alignment horizontal="right" vertical="center"/>
    </xf>
    <xf numFmtId="0" fontId="107" fillId="0" borderId="46" xfId="51" applyFont="1" applyBorder="1" applyAlignment="1">
      <alignment horizontal="center" vertical="center"/>
    </xf>
    <xf numFmtId="0" fontId="107" fillId="0" borderId="47" xfId="51" applyFont="1" applyBorder="1" applyAlignment="1">
      <alignment horizontal="center" vertical="center"/>
    </xf>
    <xf numFmtId="0" fontId="92" fillId="0" borderId="21" xfId="53" applyFont="1" applyBorder="1" applyAlignment="1">
      <alignment horizontal="center" vertical="center" wrapText="1"/>
    </xf>
    <xf numFmtId="0" fontId="91" fillId="0" borderId="0" xfId="51" applyFont="1" applyAlignment="1">
      <alignment horizontal="center" vertical="center"/>
    </xf>
    <xf numFmtId="0" fontId="107" fillId="0" borderId="23" xfId="49" applyFont="1" applyBorder="1" applyAlignment="1">
      <alignment horizontal="center" vertical="center"/>
    </xf>
    <xf numFmtId="0" fontId="107" fillId="0" borderId="75" xfId="49" applyFont="1" applyBorder="1" applyAlignment="1">
      <alignment horizontal="center" vertical="center"/>
    </xf>
    <xf numFmtId="0" fontId="107" fillId="0" borderId="76" xfId="49" applyFont="1" applyBorder="1" applyAlignment="1">
      <alignment horizontal="center" vertical="center"/>
    </xf>
    <xf numFmtId="0" fontId="111" fillId="0" borderId="67" xfId="49" applyFont="1" applyBorder="1" applyAlignment="1">
      <alignment horizontal="center" vertical="center"/>
    </xf>
    <xf numFmtId="0" fontId="111" fillId="0" borderId="12" xfId="49" applyFont="1" applyBorder="1" applyAlignment="1">
      <alignment horizontal="center" vertical="center"/>
    </xf>
    <xf numFmtId="0" fontId="111" fillId="0" borderId="73" xfId="49" applyFont="1" applyBorder="1" applyAlignment="1">
      <alignment horizontal="center" vertical="center"/>
    </xf>
    <xf numFmtId="0" fontId="107" fillId="0" borderId="59" xfId="53" applyFont="1" applyBorder="1" applyAlignment="1">
      <alignment horizontal="center" vertical="center" wrapText="1"/>
    </xf>
    <xf numFmtId="0" fontId="107" fillId="0" borderId="37" xfId="53" applyFont="1" applyBorder="1" applyAlignment="1">
      <alignment horizontal="center" vertical="center" wrapText="1"/>
    </xf>
    <xf numFmtId="0" fontId="107" fillId="0" borderId="64" xfId="53" applyFont="1" applyBorder="1" applyAlignment="1">
      <alignment horizontal="center" vertical="center" wrapText="1"/>
    </xf>
    <xf numFmtId="0" fontId="107" fillId="0" borderId="26" xfId="53" applyFont="1" applyBorder="1" applyAlignment="1">
      <alignment horizontal="center" vertical="center" wrapText="1"/>
    </xf>
    <xf numFmtId="0" fontId="107" fillId="0" borderId="20" xfId="53" applyFont="1" applyBorder="1" applyAlignment="1">
      <alignment horizontal="center" vertical="center" wrapText="1"/>
    </xf>
    <xf numFmtId="0" fontId="107" fillId="0" borderId="27" xfId="53" applyFont="1" applyBorder="1" applyAlignment="1">
      <alignment horizontal="center" vertical="center" wrapText="1"/>
    </xf>
    <xf numFmtId="0" fontId="107" fillId="0" borderId="28" xfId="53" applyFont="1" applyBorder="1" applyAlignment="1">
      <alignment horizontal="center" vertical="center" wrapText="1"/>
    </xf>
    <xf numFmtId="0" fontId="107" fillId="0" borderId="0" xfId="53" applyFont="1" applyAlignment="1">
      <alignment horizontal="center" vertical="center" wrapText="1"/>
    </xf>
    <xf numFmtId="0" fontId="107" fillId="0" borderId="29" xfId="53" applyFont="1" applyBorder="1" applyAlignment="1">
      <alignment horizontal="center" vertical="center" wrapText="1"/>
    </xf>
    <xf numFmtId="0" fontId="107" fillId="0" borderId="30" xfId="53" applyFont="1" applyBorder="1" applyAlignment="1">
      <alignment horizontal="center" vertical="center" wrapText="1"/>
    </xf>
    <xf numFmtId="0" fontId="107" fillId="0" borderId="32" xfId="53" applyFont="1" applyBorder="1" applyAlignment="1">
      <alignment horizontal="center" vertical="center" wrapText="1"/>
    </xf>
    <xf numFmtId="0" fontId="107" fillId="0" borderId="31" xfId="53" applyFont="1" applyBorder="1" applyAlignment="1">
      <alignment horizontal="center" vertical="center" wrapText="1"/>
    </xf>
    <xf numFmtId="0" fontId="107" fillId="0" borderId="38" xfId="53" applyFont="1" applyBorder="1" applyAlignment="1">
      <alignment horizontal="left" vertical="center" wrapText="1"/>
    </xf>
    <xf numFmtId="0" fontId="107" fillId="0" borderId="14" xfId="53" applyFont="1" applyBorder="1" applyAlignment="1">
      <alignment horizontal="left" vertical="center" wrapText="1"/>
    </xf>
    <xf numFmtId="0" fontId="107" fillId="0" borderId="15" xfId="53" applyFont="1" applyBorder="1" applyAlignment="1">
      <alignment horizontal="left" vertical="center" wrapText="1"/>
    </xf>
    <xf numFmtId="0" fontId="107" fillId="0" borderId="21" xfId="53" applyFont="1" applyBorder="1" applyAlignment="1">
      <alignment horizontal="center" vertical="center" wrapText="1"/>
    </xf>
    <xf numFmtId="0" fontId="107" fillId="0" borderId="90" xfId="53" applyFont="1" applyBorder="1" applyAlignment="1">
      <alignment horizontal="center" vertical="center" wrapText="1"/>
    </xf>
    <xf numFmtId="0" fontId="107" fillId="0" borderId="74" xfId="51" applyFont="1" applyBorder="1" applyAlignment="1">
      <alignment horizontal="left" vertical="center" wrapText="1"/>
    </xf>
    <xf numFmtId="0" fontId="107" fillId="0" borderId="11" xfId="51" applyFont="1" applyBorder="1" applyAlignment="1">
      <alignment horizontal="left" vertical="center" wrapText="1"/>
    </xf>
    <xf numFmtId="0" fontId="107" fillId="0" borderId="72" xfId="51" applyFont="1" applyBorder="1" applyAlignment="1">
      <alignment horizontal="left" vertical="center" wrapText="1"/>
    </xf>
    <xf numFmtId="0" fontId="107" fillId="0" borderId="12" xfId="51" applyFont="1" applyBorder="1" applyAlignment="1">
      <alignment horizontal="left" vertical="center" wrapText="1"/>
    </xf>
    <xf numFmtId="0" fontId="107" fillId="0" borderId="22" xfId="51" applyFont="1" applyBorder="1" applyAlignment="1">
      <alignment horizontal="center" vertical="center" wrapText="1"/>
    </xf>
    <xf numFmtId="0" fontId="110" fillId="0" borderId="38" xfId="51" applyFont="1" applyBorder="1" applyAlignment="1">
      <alignment horizontal="center" vertical="center"/>
    </xf>
    <xf numFmtId="0" fontId="110" fillId="0" borderId="15" xfId="51" applyFont="1" applyBorder="1" applyAlignment="1">
      <alignment horizontal="center" vertical="center"/>
    </xf>
    <xf numFmtId="0" fontId="107" fillId="0" borderId="70" xfId="51" applyFont="1" applyBorder="1" applyAlignment="1">
      <alignment horizontal="center" vertical="center" wrapText="1"/>
    </xf>
    <xf numFmtId="0" fontId="107" fillId="0" borderId="94" xfId="51" applyFont="1" applyBorder="1" applyAlignment="1">
      <alignment horizontal="center" vertical="center" wrapText="1"/>
    </xf>
    <xf numFmtId="0" fontId="107" fillId="0" borderId="71" xfId="51" applyFont="1" applyBorder="1" applyAlignment="1">
      <alignment horizontal="center" vertical="center" wrapText="1"/>
    </xf>
    <xf numFmtId="0" fontId="107" fillId="0" borderId="104" xfId="51" applyFont="1" applyBorder="1" applyAlignment="1">
      <alignment horizontal="center" vertical="center" wrapText="1"/>
    </xf>
    <xf numFmtId="0" fontId="107" fillId="0" borderId="105" xfId="51" applyFont="1" applyBorder="1" applyAlignment="1">
      <alignment horizontal="center" vertical="center" wrapText="1"/>
    </xf>
    <xf numFmtId="0" fontId="107" fillId="0" borderId="106" xfId="51" applyFont="1" applyBorder="1" applyAlignment="1">
      <alignment horizontal="center" vertical="center" wrapText="1"/>
    </xf>
    <xf numFmtId="0" fontId="107" fillId="0" borderId="24" xfId="51" applyFont="1" applyBorder="1" applyAlignment="1">
      <alignment horizontal="left" vertical="center" wrapText="1"/>
    </xf>
    <xf numFmtId="0" fontId="107" fillId="0" borderId="54" xfId="51" applyFont="1" applyBorder="1" applyAlignment="1">
      <alignment horizontal="left" vertical="center" wrapText="1"/>
    </xf>
    <xf numFmtId="0" fontId="107" fillId="0" borderId="23" xfId="51" applyFont="1" applyBorder="1" applyAlignment="1">
      <alignment horizontal="left" vertical="center" wrapText="1"/>
    </xf>
    <xf numFmtId="0" fontId="107" fillId="0" borderId="10" xfId="51" applyFont="1" applyBorder="1" applyAlignment="1">
      <alignment horizontal="left" vertical="center" wrapText="1"/>
    </xf>
    <xf numFmtId="0" fontId="107" fillId="0" borderId="21" xfId="51" applyFont="1" applyBorder="1" applyAlignment="1">
      <alignment horizontal="left" vertical="center" wrapText="1"/>
    </xf>
    <xf numFmtId="0" fontId="107" fillId="0" borderId="25" xfId="51" applyFont="1" applyBorder="1" applyAlignment="1">
      <alignment horizontal="left" vertical="center" wrapText="1"/>
    </xf>
    <xf numFmtId="0" fontId="107" fillId="0" borderId="13" xfId="51" applyFont="1" applyBorder="1" applyAlignment="1">
      <alignment horizontal="left" vertical="center" wrapText="1"/>
    </xf>
    <xf numFmtId="0" fontId="107" fillId="0" borderId="44" xfId="51" applyFont="1" applyBorder="1" applyAlignment="1">
      <alignment horizontal="left" vertical="center" wrapText="1"/>
    </xf>
    <xf numFmtId="0" fontId="107" fillId="0" borderId="67" xfId="51" applyFont="1" applyBorder="1" applyAlignment="1">
      <alignment horizontal="left" vertical="center" wrapText="1"/>
    </xf>
    <xf numFmtId="0" fontId="107" fillId="0" borderId="77" xfId="51" applyFont="1" applyBorder="1" applyAlignment="1">
      <alignment horizontal="left" vertical="center" wrapText="1"/>
    </xf>
    <xf numFmtId="0" fontId="107" fillId="0" borderId="75" xfId="51" applyFont="1" applyBorder="1" applyAlignment="1">
      <alignment horizontal="left" vertical="center" wrapText="1"/>
    </xf>
    <xf numFmtId="0" fontId="107" fillId="0" borderId="53" xfId="53" applyFont="1" applyBorder="1" applyAlignment="1">
      <alignment horizontal="center" vertical="center" textRotation="255" wrapText="1"/>
    </xf>
    <xf numFmtId="0" fontId="107" fillId="0" borderId="41" xfId="53" applyFont="1" applyBorder="1" applyAlignment="1">
      <alignment horizontal="center" vertical="center" textRotation="255" wrapText="1"/>
    </xf>
    <xf numFmtId="0" fontId="107" fillId="0" borderId="56" xfId="53" applyFont="1" applyBorder="1" applyAlignment="1">
      <alignment horizontal="center" vertical="center" textRotation="255" wrapText="1"/>
    </xf>
    <xf numFmtId="0" fontId="107" fillId="0" borderId="26" xfId="53" applyFont="1" applyBorder="1" applyAlignment="1">
      <alignment horizontal="left" vertical="center" wrapText="1"/>
    </xf>
    <xf numFmtId="0" fontId="107" fillId="0" borderId="20" xfId="53" applyFont="1" applyBorder="1" applyAlignment="1">
      <alignment horizontal="left" vertical="center" wrapText="1"/>
    </xf>
    <xf numFmtId="0" fontId="107" fillId="0" borderId="17" xfId="53" applyFont="1" applyBorder="1" applyAlignment="1">
      <alignment horizontal="left" vertical="center" wrapText="1"/>
    </xf>
    <xf numFmtId="0" fontId="107" fillId="0" borderId="34" xfId="53" applyFont="1" applyBorder="1" applyAlignment="1">
      <alignment horizontal="center" vertical="center" wrapText="1"/>
    </xf>
    <xf numFmtId="0" fontId="107" fillId="0" borderId="26" xfId="51" applyFont="1" applyBorder="1" applyAlignment="1">
      <alignment horizontal="center" vertical="center"/>
    </xf>
    <xf numFmtId="0" fontId="107" fillId="0" borderId="20" xfId="51" applyFont="1" applyBorder="1" applyAlignment="1">
      <alignment horizontal="center" vertical="center"/>
    </xf>
    <xf numFmtId="0" fontId="107" fillId="0" borderId="27" xfId="51" applyFont="1" applyBorder="1" applyAlignment="1">
      <alignment horizontal="center" vertical="center"/>
    </xf>
    <xf numFmtId="0" fontId="107" fillId="0" borderId="19" xfId="51" applyFont="1" applyBorder="1" applyAlignment="1">
      <alignment horizontal="center" vertical="center"/>
    </xf>
    <xf numFmtId="0" fontId="107" fillId="0" borderId="22" xfId="51" applyFont="1" applyBorder="1" applyAlignment="1">
      <alignment horizontal="center" vertical="center"/>
    </xf>
    <xf numFmtId="0" fontId="107" fillId="0" borderId="58" xfId="51" applyFont="1" applyBorder="1" applyAlignment="1">
      <alignment horizontal="center" vertical="center"/>
    </xf>
    <xf numFmtId="0" fontId="107" fillId="0" borderId="20" xfId="51" applyFont="1" applyBorder="1" applyAlignment="1">
      <alignment horizontal="center" vertical="center" wrapText="1"/>
    </xf>
    <xf numFmtId="0" fontId="107" fillId="0" borderId="17" xfId="51" applyFont="1" applyBorder="1" applyAlignment="1">
      <alignment horizontal="center" vertical="center"/>
    </xf>
    <xf numFmtId="0" fontId="107" fillId="0" borderId="36" xfId="51" applyFont="1" applyBorder="1" applyAlignment="1">
      <alignment horizontal="center" vertical="center"/>
    </xf>
    <xf numFmtId="0" fontId="114" fillId="30" borderId="21" xfId="52" applyFont="1" applyFill="1" applyBorder="1" applyAlignment="1" applyProtection="1">
      <alignment horizontal="center" vertical="center" shrinkToFit="1"/>
      <protection locked="0"/>
    </xf>
    <xf numFmtId="0" fontId="114" fillId="30" borderId="21" xfId="52" applyFont="1" applyFill="1" applyBorder="1" applyAlignment="1" applyProtection="1">
      <alignment horizontal="center" vertical="center"/>
      <protection locked="0"/>
    </xf>
    <xf numFmtId="176" fontId="113" fillId="30" borderId="21" xfId="52" applyNumberFormat="1" applyFont="1" applyFill="1" applyBorder="1" applyAlignment="1" applyProtection="1">
      <alignment horizontal="right" vertical="center"/>
      <protection locked="0"/>
    </xf>
    <xf numFmtId="0" fontId="114" fillId="0" borderId="21" xfId="52" applyFont="1" applyBorder="1" applyAlignment="1">
      <alignment horizontal="left" vertical="center"/>
    </xf>
    <xf numFmtId="0" fontId="114" fillId="0" borderId="25" xfId="52" applyFont="1" applyBorder="1" applyAlignment="1">
      <alignment horizontal="center" vertical="center" shrinkToFit="1"/>
    </xf>
    <xf numFmtId="0" fontId="114" fillId="0" borderId="11" xfId="52" applyFont="1" applyBorder="1" applyAlignment="1">
      <alignment horizontal="center" vertical="center" shrinkToFit="1"/>
    </xf>
    <xf numFmtId="0" fontId="114" fillId="0" borderId="10" xfId="52" applyFont="1" applyBorder="1" applyAlignment="1">
      <alignment horizontal="center" vertical="center" shrinkToFit="1"/>
    </xf>
    <xf numFmtId="180" fontId="113" fillId="30" borderId="25" xfId="52" applyNumberFormat="1" applyFont="1" applyFill="1" applyBorder="1" applyAlignment="1" applyProtection="1">
      <alignment horizontal="right" vertical="center"/>
      <protection locked="0"/>
    </xf>
    <xf numFmtId="180" fontId="113" fillId="30" borderId="11" xfId="52" applyNumberFormat="1" applyFont="1" applyFill="1" applyBorder="1" applyAlignment="1" applyProtection="1">
      <alignment horizontal="right" vertical="center"/>
      <protection locked="0"/>
    </xf>
    <xf numFmtId="180" fontId="113" fillId="30" borderId="30" xfId="52" applyNumberFormat="1" applyFont="1" applyFill="1" applyBorder="1" applyAlignment="1" applyProtection="1">
      <alignment horizontal="right" vertical="center"/>
      <protection locked="0"/>
    </xf>
    <xf numFmtId="180" fontId="113" fillId="30" borderId="32" xfId="52" applyNumberFormat="1" applyFont="1" applyFill="1" applyBorder="1" applyAlignment="1" applyProtection="1">
      <alignment horizontal="right" vertical="center"/>
      <protection locked="0"/>
    </xf>
    <xf numFmtId="0" fontId="114" fillId="0" borderId="31" xfId="52" applyFont="1" applyBorder="1" applyAlignment="1">
      <alignment horizontal="center" vertical="center"/>
    </xf>
    <xf numFmtId="0" fontId="114" fillId="0" borderId="21" xfId="52" applyFont="1" applyBorder="1" applyAlignment="1">
      <alignment horizontal="center" vertical="center" shrinkToFit="1"/>
    </xf>
    <xf numFmtId="180" fontId="113" fillId="30" borderId="30" xfId="52" applyNumberFormat="1" applyFont="1" applyFill="1" applyBorder="1" applyAlignment="1" applyProtection="1">
      <alignment horizontal="right" vertical="center" shrinkToFit="1"/>
      <protection locked="0"/>
    </xf>
    <xf numFmtId="180" fontId="113" fillId="30" borderId="32" xfId="52" applyNumberFormat="1" applyFont="1" applyFill="1" applyBorder="1" applyAlignment="1" applyProtection="1">
      <alignment horizontal="right" vertical="center" shrinkToFit="1"/>
      <protection locked="0"/>
    </xf>
    <xf numFmtId="180" fontId="113" fillId="30" borderId="25" xfId="52" applyNumberFormat="1" applyFont="1" applyFill="1" applyBorder="1" applyAlignment="1" applyProtection="1">
      <alignment horizontal="right" vertical="center" shrinkToFit="1"/>
      <protection locked="0"/>
    </xf>
    <xf numFmtId="180" fontId="113" fillId="30" borderId="11" xfId="52" applyNumberFormat="1" applyFont="1" applyFill="1" applyBorder="1" applyAlignment="1" applyProtection="1">
      <alignment horizontal="right" vertical="center" shrinkToFit="1"/>
      <protection locked="0"/>
    </xf>
    <xf numFmtId="180" fontId="113" fillId="0" borderId="25" xfId="52" applyNumberFormat="1" applyFont="1" applyBorder="1" applyAlignment="1">
      <alignment horizontal="right" vertical="center"/>
    </xf>
    <xf numFmtId="180" fontId="113" fillId="0" borderId="11" xfId="52" applyNumberFormat="1" applyFont="1" applyBorder="1" applyAlignment="1">
      <alignment horizontal="right" vertical="center"/>
    </xf>
    <xf numFmtId="180" fontId="113" fillId="0" borderId="25" xfId="52" applyNumberFormat="1" applyFont="1" applyBorder="1" applyAlignment="1">
      <alignment horizontal="right" vertical="center" shrinkToFit="1"/>
    </xf>
    <xf numFmtId="0" fontId="112" fillId="0" borderId="38" xfId="52" applyFont="1" applyBorder="1" applyAlignment="1">
      <alignment horizontal="center" vertical="center"/>
    </xf>
    <xf numFmtId="0" fontId="112" fillId="0" borderId="14" xfId="52" applyFont="1" applyBorder="1" applyAlignment="1">
      <alignment horizontal="center" vertical="center"/>
    </xf>
    <xf numFmtId="0" fontId="112" fillId="0" borderId="15" xfId="52" applyFont="1" applyBorder="1" applyAlignment="1">
      <alignment horizontal="center" vertical="center"/>
    </xf>
    <xf numFmtId="0" fontId="112" fillId="0" borderId="18" xfId="52" applyFont="1" applyBorder="1" applyAlignment="1">
      <alignment horizontal="center" vertical="center"/>
    </xf>
    <xf numFmtId="0" fontId="112" fillId="0" borderId="22" xfId="52" applyFont="1" applyBorder="1" applyAlignment="1">
      <alignment horizontal="center" vertical="center"/>
    </xf>
    <xf numFmtId="0" fontId="112" fillId="0" borderId="36" xfId="52" applyFont="1" applyBorder="1" applyAlignment="1">
      <alignment horizontal="center" vertical="center"/>
    </xf>
    <xf numFmtId="183" fontId="113" fillId="0" borderId="25" xfId="52" applyNumberFormat="1" applyFont="1" applyBorder="1" applyAlignment="1" applyProtection="1">
      <alignment horizontal="right" vertical="center"/>
      <protection locked="0"/>
    </xf>
    <xf numFmtId="183" fontId="113" fillId="0" borderId="11" xfId="52" applyNumberFormat="1" applyFont="1" applyBorder="1" applyAlignment="1" applyProtection="1">
      <alignment horizontal="right" vertical="center"/>
      <protection locked="0"/>
    </xf>
    <xf numFmtId="183" fontId="113" fillId="0" borderId="10" xfId="52" applyNumberFormat="1" applyFont="1" applyBorder="1" applyAlignment="1" applyProtection="1">
      <alignment horizontal="right" vertical="center"/>
      <protection locked="0"/>
    </xf>
    <xf numFmtId="183" fontId="62" fillId="0" borderId="21" xfId="52" applyNumberFormat="1" applyFont="1" applyBorder="1" applyAlignment="1">
      <alignment horizontal="center" vertical="center"/>
    </xf>
    <xf numFmtId="183" fontId="113" fillId="30" borderId="21" xfId="52" applyNumberFormat="1" applyFont="1" applyFill="1" applyBorder="1" applyAlignment="1" applyProtection="1">
      <alignment horizontal="right" vertical="center"/>
      <protection locked="0"/>
    </xf>
    <xf numFmtId="183" fontId="113" fillId="0" borderId="30" xfId="52" applyNumberFormat="1" applyFont="1" applyBorder="1" applyAlignment="1">
      <alignment horizontal="right" vertical="center" shrinkToFit="1"/>
    </xf>
    <xf numFmtId="183" fontId="113" fillId="0" borderId="32" xfId="52" applyNumberFormat="1" applyFont="1" applyBorder="1" applyAlignment="1">
      <alignment horizontal="right" vertical="center" shrinkToFit="1"/>
    </xf>
    <xf numFmtId="0" fontId="114" fillId="0" borderId="177" xfId="52" applyFont="1" applyBorder="1" applyAlignment="1">
      <alignment horizontal="center" vertical="center"/>
    </xf>
    <xf numFmtId="0" fontId="114" fillId="0" borderId="176" xfId="52" applyFont="1" applyBorder="1" applyAlignment="1">
      <alignment horizontal="center" vertical="center"/>
    </xf>
    <xf numFmtId="0" fontId="114" fillId="0" borderId="175" xfId="52" applyFont="1" applyBorder="1" applyAlignment="1">
      <alignment horizontal="center" vertical="center"/>
    </xf>
    <xf numFmtId="183" fontId="113" fillId="0" borderId="25" xfId="52" applyNumberFormat="1" applyFont="1" applyBorder="1" applyAlignment="1">
      <alignment horizontal="right" vertical="center" shrinkToFit="1"/>
    </xf>
    <xf numFmtId="183" fontId="113" fillId="0" borderId="11" xfId="52" applyNumberFormat="1" applyFont="1" applyBorder="1" applyAlignment="1">
      <alignment horizontal="right" vertical="center" shrinkToFit="1"/>
    </xf>
    <xf numFmtId="0" fontId="120" fillId="0" borderId="38" xfId="52" applyFont="1" applyBorder="1" applyAlignment="1">
      <alignment horizontal="center" vertical="center"/>
    </xf>
    <xf numFmtId="0" fontId="120" fillId="0" borderId="14" xfId="52" applyFont="1" applyBorder="1" applyAlignment="1">
      <alignment horizontal="center" vertical="center"/>
    </xf>
    <xf numFmtId="0" fontId="120" fillId="0" borderId="15" xfId="52" applyFont="1" applyBorder="1" applyAlignment="1">
      <alignment horizontal="center" vertical="center"/>
    </xf>
    <xf numFmtId="0" fontId="120" fillId="0" borderId="18" xfId="52" applyFont="1" applyBorder="1" applyAlignment="1">
      <alignment horizontal="center" vertical="center"/>
    </xf>
    <xf numFmtId="0" fontId="120" fillId="0" borderId="22" xfId="52" applyFont="1" applyBorder="1" applyAlignment="1">
      <alignment horizontal="center" vertical="center"/>
    </xf>
    <xf numFmtId="0" fontId="120" fillId="0" borderId="36" xfId="52" applyFont="1" applyBorder="1" applyAlignment="1">
      <alignment horizontal="center" vertical="center"/>
    </xf>
    <xf numFmtId="0" fontId="126" fillId="0" borderId="0" xfId="42" applyFont="1" applyAlignment="1">
      <alignment horizontal="center" vertical="center"/>
    </xf>
    <xf numFmtId="0" fontId="126" fillId="0" borderId="0" xfId="42" applyFont="1" applyAlignment="1">
      <alignment horizontal="left" vertical="center"/>
    </xf>
    <xf numFmtId="0" fontId="126" fillId="0" borderId="0" xfId="42" applyFont="1" applyAlignment="1">
      <alignment horizontal="left" vertical="center" wrapText="1"/>
    </xf>
    <xf numFmtId="0" fontId="90" fillId="0" borderId="21" xfId="42" applyFont="1" applyBorder="1" applyAlignment="1">
      <alignment horizontal="center" vertical="center" wrapText="1"/>
    </xf>
    <xf numFmtId="184" fontId="90" fillId="0" borderId="25" xfId="42" applyNumberFormat="1" applyFont="1" applyBorder="1" applyAlignment="1">
      <alignment horizontal="center" vertical="center"/>
    </xf>
    <xf numFmtId="184" fontId="90" fillId="0" borderId="11" xfId="42" applyNumberFormat="1" applyFont="1" applyBorder="1" applyAlignment="1">
      <alignment horizontal="center" vertical="center"/>
    </xf>
    <xf numFmtId="0" fontId="131" fillId="0" borderId="21" xfId="42" applyFont="1" applyBorder="1" applyAlignment="1">
      <alignment horizontal="center" vertical="center"/>
    </xf>
    <xf numFmtId="0" fontId="90" fillId="0" borderId="53" xfId="42" applyFont="1" applyBorder="1" applyAlignment="1">
      <alignment horizontal="center" vertical="center" wrapText="1"/>
    </xf>
    <xf numFmtId="0" fontId="90" fillId="0" borderId="26" xfId="42" applyFont="1" applyBorder="1" applyAlignment="1">
      <alignment horizontal="center" vertical="center" wrapText="1"/>
    </xf>
    <xf numFmtId="0" fontId="90" fillId="0" borderId="20" xfId="42" applyFont="1" applyBorder="1" applyAlignment="1">
      <alignment horizontal="center" vertical="center" wrapText="1"/>
    </xf>
    <xf numFmtId="0" fontId="90" fillId="0" borderId="30" xfId="42" applyFont="1" applyBorder="1" applyAlignment="1">
      <alignment horizontal="center" vertical="center" wrapText="1"/>
    </xf>
    <xf numFmtId="0" fontId="90" fillId="0" borderId="32" xfId="42" applyFont="1" applyBorder="1" applyAlignment="1">
      <alignment horizontal="center" vertical="center" wrapText="1"/>
    </xf>
    <xf numFmtId="38" fontId="90" fillId="0" borderId="21" xfId="54" applyFont="1" applyFill="1" applyBorder="1" applyAlignment="1">
      <alignment horizontal="center" vertical="center"/>
    </xf>
    <xf numFmtId="184" fontId="90" fillId="0" borderId="20" xfId="42" applyNumberFormat="1" applyFont="1" applyBorder="1" applyAlignment="1">
      <alignment horizontal="center" vertical="center"/>
    </xf>
    <xf numFmtId="184" fontId="90" fillId="0" borderId="32" xfId="42" applyNumberFormat="1" applyFont="1" applyBorder="1" applyAlignment="1">
      <alignment horizontal="center" vertical="center"/>
    </xf>
    <xf numFmtId="184" fontId="90" fillId="0" borderId="27" xfId="42" applyNumberFormat="1" applyFont="1" applyBorder="1" applyAlignment="1">
      <alignment horizontal="center" vertical="center"/>
    </xf>
    <xf numFmtId="184" fontId="90" fillId="0" borderId="31" xfId="42" applyNumberFormat="1" applyFont="1" applyBorder="1" applyAlignment="1">
      <alignment horizontal="center" vertical="center"/>
    </xf>
    <xf numFmtId="0" fontId="90" fillId="0" borderId="32" xfId="42" applyFont="1" applyBorder="1" applyAlignment="1">
      <alignment horizontal="left" vertical="center" wrapText="1"/>
    </xf>
    <xf numFmtId="0" fontId="90" fillId="0" borderId="10" xfId="42" applyFont="1" applyBorder="1" applyAlignment="1">
      <alignment horizontal="center" vertical="center" wrapText="1"/>
    </xf>
    <xf numFmtId="38" fontId="90" fillId="0" borderId="21" xfId="54" applyFont="1" applyFill="1" applyBorder="1" applyAlignment="1">
      <alignment horizontal="center" vertical="center" wrapText="1"/>
    </xf>
    <xf numFmtId="0" fontId="90" fillId="0" borderId="26" xfId="42" applyFont="1" applyBorder="1" applyAlignment="1">
      <alignment horizontal="left" vertical="center"/>
    </xf>
    <xf numFmtId="0" fontId="90" fillId="0" borderId="20" xfId="42" applyFont="1" applyBorder="1" applyAlignment="1">
      <alignment horizontal="left" vertical="center"/>
    </xf>
    <xf numFmtId="0" fontId="90" fillId="0" borderId="27" xfId="42" applyFont="1" applyBorder="1" applyAlignment="1">
      <alignment horizontal="left" vertical="center"/>
    </xf>
    <xf numFmtId="0" fontId="90" fillId="0" borderId="28" xfId="42" applyFont="1" applyBorder="1" applyAlignment="1">
      <alignment horizontal="left" vertical="center"/>
    </xf>
    <xf numFmtId="0" fontId="90" fillId="0" borderId="0" xfId="42" applyFont="1" applyAlignment="1">
      <alignment horizontal="left" vertical="center"/>
    </xf>
    <xf numFmtId="0" fontId="90" fillId="0" borderId="30" xfId="42" applyFont="1" applyBorder="1" applyAlignment="1">
      <alignment horizontal="left" vertical="center"/>
    </xf>
    <xf numFmtId="0" fontId="90" fillId="0" borderId="32" xfId="42" applyFont="1" applyBorder="1" applyAlignment="1">
      <alignment horizontal="left" vertical="center"/>
    </xf>
    <xf numFmtId="0" fontId="90" fillId="0" borderId="31" xfId="42" applyFont="1" applyBorder="1" applyAlignment="1">
      <alignment horizontal="left" vertical="center"/>
    </xf>
    <xf numFmtId="0" fontId="90" fillId="0" borderId="0" xfId="42" applyFont="1" applyAlignment="1">
      <alignment horizontal="center" vertical="center"/>
    </xf>
    <xf numFmtId="0" fontId="91" fillId="0" borderId="0" xfId="42" applyFont="1" applyAlignment="1">
      <alignment horizontal="center" vertical="center"/>
    </xf>
    <xf numFmtId="0" fontId="90" fillId="0" borderId="21" xfId="42" applyFont="1" applyBorder="1" applyAlignment="1">
      <alignment horizontal="left" vertical="center"/>
    </xf>
    <xf numFmtId="0" fontId="90" fillId="0" borderId="25" xfId="42" applyFont="1" applyBorder="1" applyAlignment="1">
      <alignment horizontal="left" vertical="center"/>
    </xf>
    <xf numFmtId="0" fontId="90" fillId="0" borderId="11" xfId="42" applyFont="1" applyBorder="1" applyAlignment="1">
      <alignment horizontal="left" vertical="center"/>
    </xf>
    <xf numFmtId="0" fontId="90" fillId="0" borderId="10" xfId="42" applyFont="1" applyBorder="1" applyAlignment="1">
      <alignment horizontal="left" vertical="center"/>
    </xf>
    <xf numFmtId="0" fontId="90" fillId="0" borderId="25" xfId="42" applyFont="1" applyBorder="1" applyAlignment="1">
      <alignment horizontal="center" vertical="center"/>
    </xf>
    <xf numFmtId="0" fontId="90" fillId="0" borderId="11" xfId="42" applyFont="1" applyBorder="1" applyAlignment="1">
      <alignment horizontal="center" vertical="center"/>
    </xf>
    <xf numFmtId="0" fontId="90" fillId="0" borderId="10" xfId="42" applyFont="1" applyBorder="1" applyAlignment="1">
      <alignment horizontal="center" vertical="center"/>
    </xf>
    <xf numFmtId="0" fontId="130" fillId="0" borderId="0" xfId="49" applyFont="1" applyAlignment="1">
      <alignment horizontal="left" vertical="center" wrapText="1"/>
    </xf>
    <xf numFmtId="0" fontId="130" fillId="0" borderId="0" xfId="49" applyFont="1" applyAlignment="1">
      <alignment horizontal="left" vertical="center"/>
    </xf>
    <xf numFmtId="0" fontId="85" fillId="0" borderId="0" xfId="49" applyFont="1">
      <alignment vertical="center"/>
    </xf>
    <xf numFmtId="0" fontId="85" fillId="0" borderId="0" xfId="49" applyFont="1" applyAlignment="1">
      <alignment horizontal="center" vertical="center"/>
    </xf>
    <xf numFmtId="0" fontId="90" fillId="0" borderId="0" xfId="0" applyFont="1" applyAlignment="1">
      <alignment horizontal="left" vertical="center" wrapText="1"/>
    </xf>
    <xf numFmtId="0" fontId="90" fillId="0" borderId="53" xfId="0" applyFont="1" applyBorder="1" applyAlignment="1">
      <alignment horizontal="center" vertical="center"/>
    </xf>
    <xf numFmtId="0" fontId="90" fillId="0" borderId="41" xfId="0" applyFont="1" applyBorder="1" applyAlignment="1">
      <alignment horizontal="center" vertical="center"/>
    </xf>
    <xf numFmtId="0" fontId="90" fillId="0" borderId="56" xfId="0" applyFont="1" applyBorder="1" applyAlignment="1">
      <alignment horizontal="center" vertical="center"/>
    </xf>
    <xf numFmtId="0" fontId="90" fillId="38" borderId="21" xfId="0" applyFont="1" applyFill="1" applyBorder="1" applyAlignment="1">
      <alignment horizontal="center" vertical="center"/>
    </xf>
    <xf numFmtId="0" fontId="90" fillId="0" borderId="21" xfId="0" applyFont="1" applyBorder="1" applyAlignment="1">
      <alignment horizontal="center" vertical="center"/>
    </xf>
    <xf numFmtId="0" fontId="90" fillId="0" borderId="53" xfId="0" applyFont="1" applyBorder="1" applyAlignment="1">
      <alignment horizontal="left" vertical="center"/>
    </xf>
    <xf numFmtId="0" fontId="90" fillId="0" borderId="41" xfId="0" applyFont="1" applyBorder="1" applyAlignment="1">
      <alignment horizontal="left" vertical="center"/>
    </xf>
    <xf numFmtId="0" fontId="90" fillId="0" borderId="56" xfId="0" applyFont="1" applyBorder="1" applyAlignment="1">
      <alignment horizontal="left" vertical="center"/>
    </xf>
    <xf numFmtId="0" fontId="90" fillId="0" borderId="0" xfId="0" applyFont="1" applyAlignment="1">
      <alignment horizontal="right" vertical="center"/>
    </xf>
    <xf numFmtId="0" fontId="91" fillId="0" borderId="0" xfId="0" applyFont="1" applyAlignment="1">
      <alignment horizontal="center" vertical="center"/>
    </xf>
    <xf numFmtId="0" fontId="90" fillId="0" borderId="25" xfId="0" applyFont="1" applyBorder="1" applyAlignment="1">
      <alignment horizontal="center" vertical="center"/>
    </xf>
    <xf numFmtId="0" fontId="90" fillId="0" borderId="11" xfId="0" applyFont="1" applyBorder="1" applyAlignment="1">
      <alignment horizontal="center" vertical="center"/>
    </xf>
    <xf numFmtId="0" fontId="90" fillId="0" borderId="10" xfId="0" applyFont="1" applyBorder="1" applyAlignment="1">
      <alignment horizontal="center" vertical="center"/>
    </xf>
    <xf numFmtId="0" fontId="90" fillId="0" borderId="20" xfId="0" applyFont="1" applyBorder="1" applyAlignment="1">
      <alignment horizontal="center" vertical="center"/>
    </xf>
    <xf numFmtId="0" fontId="90" fillId="0" borderId="27" xfId="0" applyFont="1" applyBorder="1" applyAlignment="1">
      <alignment horizontal="center" vertical="center"/>
    </xf>
    <xf numFmtId="0" fontId="150" fillId="0" borderId="0" xfId="49" applyFont="1" applyAlignment="1">
      <alignment horizontal="center" vertical="center"/>
    </xf>
    <xf numFmtId="0" fontId="85" fillId="0" borderId="20" xfId="49" applyFont="1" applyBorder="1" applyAlignment="1">
      <alignment horizontal="center" vertical="center"/>
    </xf>
    <xf numFmtId="0" fontId="85" fillId="0" borderId="27" xfId="49" applyFont="1" applyBorder="1" applyAlignment="1">
      <alignment horizontal="center" vertical="center"/>
    </xf>
    <xf numFmtId="0" fontId="90" fillId="0" borderId="0" xfId="45" applyFont="1" applyAlignment="1">
      <alignment horizontal="left" vertical="center" wrapText="1"/>
    </xf>
    <xf numFmtId="0" fontId="90" fillId="0" borderId="0" xfId="49" applyFont="1" applyAlignment="1">
      <alignment horizontal="left" vertical="center" wrapText="1"/>
    </xf>
    <xf numFmtId="0" fontId="90" fillId="0" borderId="46" xfId="45" applyFont="1" applyBorder="1" applyAlignment="1">
      <alignment horizontal="center" vertical="center" shrinkToFit="1"/>
    </xf>
    <xf numFmtId="0" fontId="90" fillId="0" borderId="21" xfId="45" applyFont="1" applyBorder="1" applyAlignment="1">
      <alignment horizontal="center" vertical="center" shrinkToFit="1"/>
    </xf>
    <xf numFmtId="0" fontId="90" fillId="0" borderId="47" xfId="45" applyFont="1" applyBorder="1" applyAlignment="1">
      <alignment horizontal="center" vertical="center" shrinkToFit="1"/>
    </xf>
    <xf numFmtId="0" fontId="90" fillId="0" borderId="44" xfId="45" applyFont="1" applyBorder="1" applyAlignment="1">
      <alignment horizontal="center" vertical="center" shrinkToFit="1"/>
    </xf>
    <xf numFmtId="0" fontId="90" fillId="0" borderId="38" xfId="45" applyFont="1" applyBorder="1" applyAlignment="1">
      <alignment horizontal="center" vertical="center" wrapText="1"/>
    </xf>
    <xf numFmtId="0" fontId="90" fillId="0" borderId="14" xfId="45" applyFont="1" applyBorder="1" applyAlignment="1">
      <alignment horizontal="center" vertical="center" wrapText="1"/>
    </xf>
    <xf numFmtId="0" fontId="90" fillId="0" borderId="14" xfId="49" applyFont="1" applyBorder="1" applyAlignment="1">
      <alignment horizontal="center" vertical="center" wrapText="1"/>
    </xf>
    <xf numFmtId="0" fontId="90" fillId="0" borderId="70" xfId="49" applyFont="1" applyBorder="1" applyAlignment="1">
      <alignment horizontal="center" vertical="center" wrapText="1"/>
    </xf>
    <xf numFmtId="0" fontId="90" fillId="0" borderId="78" xfId="45" applyFont="1" applyBorder="1" applyAlignment="1">
      <alignment horizontal="center" vertical="center" wrapText="1"/>
    </xf>
    <xf numFmtId="0" fontId="90" fillId="0" borderId="32" xfId="45" applyFont="1" applyBorder="1" applyAlignment="1">
      <alignment horizontal="center" vertical="center" wrapText="1"/>
    </xf>
    <xf numFmtId="0" fontId="90" fillId="0" borderId="32" xfId="49" applyFont="1" applyBorder="1" applyAlignment="1">
      <alignment horizontal="center" vertical="center" wrapText="1"/>
    </xf>
    <xf numFmtId="0" fontId="90" fillId="0" borderId="31" xfId="49" applyFont="1" applyBorder="1" applyAlignment="1">
      <alignment horizontal="center" vertical="center" wrapText="1"/>
    </xf>
    <xf numFmtId="0" fontId="90" fillId="0" borderId="71" xfId="45" applyFont="1" applyBorder="1" applyAlignment="1">
      <alignment horizontal="center" vertical="center" wrapText="1"/>
    </xf>
    <xf numFmtId="0" fontId="90" fillId="0" borderId="30" xfId="49" applyFont="1" applyBorder="1" applyAlignment="1">
      <alignment horizontal="center" vertical="center" wrapText="1"/>
    </xf>
    <xf numFmtId="0" fontId="90" fillId="0" borderId="72" xfId="45" applyFont="1" applyBorder="1" applyAlignment="1">
      <alignment horizontal="center" vertical="center" shrinkToFit="1"/>
    </xf>
    <xf numFmtId="0" fontId="90" fillId="0" borderId="12" xfId="45" applyFont="1" applyBorder="1" applyAlignment="1">
      <alignment horizontal="center" vertical="center" shrinkToFit="1"/>
    </xf>
    <xf numFmtId="0" fontId="90" fillId="0" borderId="12" xfId="49" applyFont="1" applyBorder="1" applyAlignment="1">
      <alignment horizontal="center" vertical="center" shrinkToFit="1"/>
    </xf>
    <xf numFmtId="0" fontId="90" fillId="0" borderId="13" xfId="49" applyFont="1" applyBorder="1" applyAlignment="1">
      <alignment horizontal="center" vertical="center" shrinkToFit="1"/>
    </xf>
    <xf numFmtId="0" fontId="132" fillId="0" borderId="46" xfId="45" applyFont="1" applyBorder="1" applyAlignment="1">
      <alignment horizontal="center" vertical="center" shrinkToFit="1"/>
    </xf>
    <xf numFmtId="0" fontId="132" fillId="0" borderId="21" xfId="45" applyFont="1" applyBorder="1" applyAlignment="1">
      <alignment horizontal="center" vertical="center" shrinkToFit="1"/>
    </xf>
    <xf numFmtId="0" fontId="88" fillId="0" borderId="81" xfId="49" applyFont="1" applyBorder="1" applyAlignment="1">
      <alignment horizontal="left" vertical="center"/>
    </xf>
    <xf numFmtId="0" fontId="88" fillId="0" borderId="20" xfId="49" applyFont="1" applyBorder="1" applyAlignment="1">
      <alignment horizontal="left" vertical="center"/>
    </xf>
    <xf numFmtId="0" fontId="88" fillId="0" borderId="27" xfId="49" applyFont="1" applyBorder="1" applyAlignment="1">
      <alignment horizontal="left" vertical="center"/>
    </xf>
    <xf numFmtId="0" fontId="88" fillId="0" borderId="26" xfId="49" applyFont="1" applyBorder="1" applyAlignment="1">
      <alignment horizontal="center" vertical="center"/>
    </xf>
    <xf numFmtId="0" fontId="88" fillId="0" borderId="17" xfId="49" applyFont="1" applyBorder="1">
      <alignment vertical="center"/>
    </xf>
    <xf numFmtId="0" fontId="90" fillId="0" borderId="77" xfId="45" applyFont="1" applyBorder="1" applyAlignment="1">
      <alignment horizontal="center" vertical="center"/>
    </xf>
    <xf numFmtId="0" fontId="90" fillId="0" borderId="75" xfId="45" applyFont="1" applyBorder="1" applyAlignment="1">
      <alignment horizontal="center" vertical="center"/>
    </xf>
    <xf numFmtId="0" fontId="90" fillId="0" borderId="24" xfId="45" applyFont="1" applyBorder="1" applyAlignment="1">
      <alignment horizontal="center" vertical="center"/>
    </xf>
    <xf numFmtId="0" fontId="88" fillId="0" borderId="23" xfId="45" applyFont="1" applyBorder="1" applyAlignment="1">
      <alignment horizontal="center" vertical="center"/>
    </xf>
    <xf numFmtId="0" fontId="88" fillId="0" borderId="76" xfId="45" applyFont="1" applyBorder="1" applyAlignment="1">
      <alignment horizontal="center" vertical="center"/>
    </xf>
    <xf numFmtId="0" fontId="90" fillId="0" borderId="46" xfId="45" applyFont="1" applyBorder="1" applyAlignment="1">
      <alignment horizontal="center" vertical="center"/>
    </xf>
    <xf numFmtId="0" fontId="90" fillId="0" borderId="21" xfId="45" applyFont="1" applyBorder="1" applyAlignment="1">
      <alignment horizontal="center" vertical="center"/>
    </xf>
    <xf numFmtId="0" fontId="151" fillId="0" borderId="26" xfId="45" applyFont="1" applyBorder="1" applyAlignment="1">
      <alignment horizontal="center" vertical="center" wrapText="1"/>
    </xf>
    <xf numFmtId="0" fontId="151" fillId="0" borderId="28" xfId="45" applyFont="1" applyBorder="1" applyAlignment="1">
      <alignment horizontal="center" vertical="center" wrapText="1"/>
    </xf>
    <xf numFmtId="0" fontId="151" fillId="0" borderId="30" xfId="45" applyFont="1" applyBorder="1" applyAlignment="1">
      <alignment horizontal="center" vertical="center" wrapText="1"/>
    </xf>
    <xf numFmtId="0" fontId="151" fillId="0" borderId="90" xfId="45" applyFont="1" applyBorder="1" applyAlignment="1">
      <alignment horizontal="center" vertical="center" wrapText="1"/>
    </xf>
    <xf numFmtId="0" fontId="90" fillId="0" borderId="74" xfId="49" applyFont="1" applyBorder="1" applyAlignment="1">
      <alignment horizontal="left" vertical="center"/>
    </xf>
    <xf numFmtId="0" fontId="88" fillId="0" borderId="11" xfId="49" applyFont="1" applyBorder="1" applyAlignment="1">
      <alignment horizontal="left" vertical="center"/>
    </xf>
    <xf numFmtId="0" fontId="88" fillId="0" borderId="10" xfId="49" applyFont="1" applyBorder="1" applyAlignment="1">
      <alignment horizontal="left" vertical="center"/>
    </xf>
    <xf numFmtId="0" fontId="88" fillId="0" borderId="25" xfId="49" applyFont="1" applyBorder="1" applyAlignment="1">
      <alignment horizontal="center" vertical="center"/>
    </xf>
    <xf numFmtId="0" fontId="88" fillId="0" borderId="43" xfId="49" applyFont="1" applyBorder="1" applyAlignment="1">
      <alignment horizontal="center" vertical="center"/>
    </xf>
    <xf numFmtId="0" fontId="88" fillId="0" borderId="0" xfId="49" applyFont="1" applyAlignment="1">
      <alignment horizontal="right" vertical="center"/>
    </xf>
    <xf numFmtId="0" fontId="88" fillId="0" borderId="0" xfId="49" applyFont="1">
      <alignment vertical="center"/>
    </xf>
    <xf numFmtId="0" fontId="91" fillId="0" borderId="0" xfId="45" applyFont="1" applyAlignment="1">
      <alignment horizontal="center" vertical="center"/>
    </xf>
    <xf numFmtId="0" fontId="149" fillId="0" borderId="22" xfId="49" applyFont="1" applyBorder="1" applyAlignment="1">
      <alignment horizontal="center" vertical="center"/>
    </xf>
    <xf numFmtId="0" fontId="88" fillId="0" borderId="22" xfId="49" applyFont="1" applyBorder="1">
      <alignment vertical="center"/>
    </xf>
    <xf numFmtId="0" fontId="90" fillId="0" borderId="38" xfId="49" applyFont="1" applyBorder="1" applyAlignment="1">
      <alignment horizontal="left" vertical="center"/>
    </xf>
    <xf numFmtId="0" fontId="88" fillId="0" borderId="14" xfId="49" applyFont="1" applyBorder="1" applyAlignment="1">
      <alignment horizontal="left" vertical="center"/>
    </xf>
    <xf numFmtId="0" fontId="88" fillId="0" borderId="70" xfId="49" applyFont="1" applyBorder="1" applyAlignment="1">
      <alignment horizontal="left" vertical="center"/>
    </xf>
    <xf numFmtId="0" fontId="88" fillId="0" borderId="23" xfId="49" applyFont="1" applyBorder="1">
      <alignment vertical="center"/>
    </xf>
    <xf numFmtId="0" fontId="88" fillId="0" borderId="76" xfId="49" applyFont="1" applyBorder="1">
      <alignment vertical="center"/>
    </xf>
    <xf numFmtId="0" fontId="80" fillId="0" borderId="25" xfId="0" applyFont="1" applyBorder="1" applyAlignment="1">
      <alignment horizontal="center" vertical="center"/>
    </xf>
    <xf numFmtId="0" fontId="80" fillId="0" borderId="11" xfId="0" applyFont="1" applyBorder="1" applyAlignment="1">
      <alignment horizontal="center" vertical="center"/>
    </xf>
    <xf numFmtId="0" fontId="80" fillId="0" borderId="10" xfId="0" applyFont="1" applyBorder="1" applyAlignment="1">
      <alignment horizontal="center" vertical="center"/>
    </xf>
    <xf numFmtId="0" fontId="80" fillId="0" borderId="30" xfId="0" applyFont="1" applyBorder="1" applyAlignment="1">
      <alignment horizontal="center" vertical="center"/>
    </xf>
    <xf numFmtId="0" fontId="153" fillId="0" borderId="32" xfId="0" applyFont="1" applyBorder="1" applyAlignment="1">
      <alignment horizontal="center" vertical="center"/>
    </xf>
    <xf numFmtId="0" fontId="153" fillId="0" borderId="31" xfId="0" applyFont="1" applyBorder="1" applyAlignment="1">
      <alignment horizontal="center" vertical="center"/>
    </xf>
    <xf numFmtId="0" fontId="80" fillId="0" borderId="0" xfId="0" applyFont="1" applyAlignment="1">
      <alignment horizontal="left" vertical="center" wrapText="1"/>
    </xf>
    <xf numFmtId="0" fontId="80" fillId="0" borderId="0" xfId="0" applyFont="1" applyAlignment="1">
      <alignment horizontal="right" vertical="center"/>
    </xf>
    <xf numFmtId="0" fontId="82" fillId="0" borderId="0" xfId="0" applyFont="1" applyAlignment="1">
      <alignment horizontal="center" vertical="center"/>
    </xf>
    <xf numFmtId="0" fontId="78" fillId="0" borderId="25" xfId="0" applyFont="1" applyBorder="1" applyAlignment="1">
      <alignment horizontal="center" vertical="center"/>
    </xf>
    <xf numFmtId="0" fontId="78" fillId="0" borderId="11" xfId="0" applyFont="1" applyBorder="1" applyAlignment="1">
      <alignment horizontal="center" vertical="center"/>
    </xf>
    <xf numFmtId="0" fontId="78" fillId="0" borderId="10" xfId="0" applyFont="1" applyBorder="1" applyAlignment="1">
      <alignment horizontal="center" vertical="center"/>
    </xf>
    <xf numFmtId="0" fontId="80" fillId="0" borderId="20" xfId="0" applyFont="1" applyBorder="1" applyAlignment="1">
      <alignment horizontal="center" vertical="center"/>
    </xf>
    <xf numFmtId="0" fontId="80" fillId="0" borderId="27" xfId="0" applyFont="1" applyBorder="1" applyAlignment="1">
      <alignment horizontal="center" vertical="center"/>
    </xf>
    <xf numFmtId="0" fontId="80" fillId="0" borderId="53" xfId="0" applyFont="1" applyBorder="1">
      <alignment vertical="center"/>
    </xf>
    <xf numFmtId="0" fontId="80" fillId="0" borderId="41" xfId="0" applyFont="1" applyBorder="1">
      <alignment vertical="center"/>
    </xf>
    <xf numFmtId="0" fontId="80" fillId="0" borderId="56" xfId="0" applyFont="1" applyBorder="1">
      <alignment vertical="center"/>
    </xf>
    <xf numFmtId="0" fontId="80" fillId="0" borderId="11" xfId="0" applyFont="1" applyBorder="1" applyAlignment="1">
      <alignment horizontal="left" vertical="center"/>
    </xf>
    <xf numFmtId="0" fontId="80" fillId="0" borderId="10" xfId="0" applyFont="1" applyBorder="1" applyAlignment="1">
      <alignment horizontal="left" vertical="center"/>
    </xf>
    <xf numFmtId="0" fontId="149" fillId="0" borderId="25" xfId="0" applyFont="1" applyBorder="1" applyAlignment="1">
      <alignment horizontal="center" vertical="center"/>
    </xf>
    <xf numFmtId="0" fontId="149" fillId="0" borderId="11" xfId="0" applyFont="1" applyBorder="1" applyAlignment="1">
      <alignment horizontal="center" vertical="center"/>
    </xf>
    <xf numFmtId="0" fontId="149" fillId="0" borderId="10" xfId="0" applyFont="1" applyBorder="1" applyAlignment="1">
      <alignment horizontal="center" vertical="center"/>
    </xf>
    <xf numFmtId="0" fontId="90" fillId="0" borderId="21" xfId="57" applyFont="1" applyBorder="1" applyAlignment="1">
      <alignment horizontal="left" vertical="center"/>
    </xf>
    <xf numFmtId="0" fontId="90" fillId="0" borderId="25" xfId="57" applyFont="1" applyBorder="1" applyAlignment="1">
      <alignment horizontal="center" vertical="center"/>
    </xf>
    <xf numFmtId="0" fontId="90" fillId="0" borderId="11" xfId="57" applyFont="1" applyBorder="1" applyAlignment="1">
      <alignment horizontal="center" vertical="center"/>
    </xf>
    <xf numFmtId="0" fontId="90" fillId="0" borderId="10" xfId="57" applyFont="1" applyBorder="1" applyAlignment="1">
      <alignment horizontal="center" vertical="center"/>
    </xf>
    <xf numFmtId="0" fontId="88" fillId="0" borderId="10" xfId="49" applyFont="1" applyBorder="1" applyAlignment="1">
      <alignment horizontal="center" vertical="center"/>
    </xf>
    <xf numFmtId="0" fontId="88" fillId="0" borderId="25" xfId="49" applyFont="1" applyBorder="1" applyAlignment="1">
      <alignment horizontal="center" vertical="center" wrapText="1"/>
    </xf>
    <xf numFmtId="0" fontId="88" fillId="0" borderId="11" xfId="49" applyFont="1" applyBorder="1" applyAlignment="1">
      <alignment horizontal="center" vertical="center" wrapText="1"/>
    </xf>
    <xf numFmtId="0" fontId="88" fillId="0" borderId="10" xfId="49" applyFont="1" applyBorder="1" applyAlignment="1">
      <alignment horizontal="center" vertical="center" wrapText="1"/>
    </xf>
    <xf numFmtId="0" fontId="50" fillId="0" borderId="0" xfId="57" applyFont="1" applyAlignment="1">
      <alignment horizontal="left" vertical="center" wrapText="1"/>
    </xf>
    <xf numFmtId="0" fontId="50" fillId="0" borderId="0" xfId="57" applyFont="1" applyAlignment="1">
      <alignment horizontal="left" vertical="center"/>
    </xf>
    <xf numFmtId="0" fontId="90" fillId="0" borderId="0" xfId="57" applyFont="1" applyAlignment="1">
      <alignment horizontal="right" vertical="center"/>
    </xf>
    <xf numFmtId="0" fontId="91" fillId="0" borderId="0" xfId="57" applyFont="1" applyAlignment="1">
      <alignment horizontal="center" vertical="center"/>
    </xf>
    <xf numFmtId="0" fontId="90" fillId="0" borderId="25" xfId="57" applyFont="1" applyBorder="1" applyAlignment="1">
      <alignment horizontal="left" vertical="center"/>
    </xf>
    <xf numFmtId="0" fontId="90" fillId="0" borderId="10" xfId="57" applyFont="1" applyBorder="1" applyAlignment="1">
      <alignment horizontal="left" vertical="center"/>
    </xf>
    <xf numFmtId="0" fontId="71" fillId="0" borderId="0" xfId="49" applyFont="1">
      <alignment vertical="center"/>
    </xf>
    <xf numFmtId="0" fontId="91" fillId="0" borderId="0" xfId="49" applyFont="1" applyAlignment="1">
      <alignment horizontal="center" vertical="center"/>
    </xf>
    <xf numFmtId="0" fontId="149" fillId="0" borderId="245" xfId="49" applyFont="1" applyBorder="1" applyAlignment="1">
      <alignment horizontal="center" vertical="center"/>
    </xf>
    <xf numFmtId="0" fontId="149" fillId="0" borderId="246" xfId="49" applyFont="1" applyBorder="1" applyAlignment="1">
      <alignment horizontal="center" vertical="center"/>
    </xf>
    <xf numFmtId="0" fontId="149" fillId="0" borderId="247" xfId="49" applyFont="1" applyBorder="1" applyAlignment="1">
      <alignment horizontal="center" vertical="center"/>
    </xf>
    <xf numFmtId="0" fontId="88" fillId="0" borderId="250" xfId="49" applyFont="1" applyBorder="1" applyAlignment="1">
      <alignment horizontal="center" vertical="center"/>
    </xf>
    <xf numFmtId="0" fontId="88" fillId="0" borderId="251" xfId="49" applyFont="1" applyBorder="1" applyAlignment="1">
      <alignment horizontal="center" vertical="center"/>
    </xf>
    <xf numFmtId="0" fontId="88" fillId="0" borderId="248" xfId="49" applyFont="1" applyBorder="1" applyAlignment="1">
      <alignment horizontal="left" vertical="center" wrapText="1"/>
    </xf>
    <xf numFmtId="0" fontId="88" fillId="0" borderId="41" xfId="49" applyFont="1" applyBorder="1" applyAlignment="1">
      <alignment horizontal="left" vertical="center" wrapText="1"/>
    </xf>
    <xf numFmtId="0" fontId="88" fillId="0" borderId="253" xfId="49" applyFont="1" applyBorder="1" applyAlignment="1">
      <alignment horizontal="left" vertical="center" wrapText="1"/>
    </xf>
    <xf numFmtId="0" fontId="92" fillId="0" borderId="0" xfId="49" applyFont="1" applyAlignment="1">
      <alignment vertical="center" wrapText="1"/>
    </xf>
    <xf numFmtId="0" fontId="90" fillId="0" borderId="0" xfId="49" applyFont="1" applyAlignment="1">
      <alignment vertical="center" wrapText="1"/>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56" builtinId="5"/>
    <cellStyle name="パーセント 2" xfId="58" xr:uid="{D4A86F8C-1D9C-4E42-92A3-FF1A822BF19F}"/>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50" xr:uid="{F3F888F0-0FED-4073-A144-1D374D6E87E2}"/>
    <cellStyle name="桁区切り 2 2" xfId="54" xr:uid="{B0DF52FD-529D-4948-99D3-186A542933B6}"/>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2" xr:uid="{00000000-0005-0000-0000-00002A000000}"/>
    <cellStyle name="標準 2 2 2" xfId="51" xr:uid="{EC07F179-41BD-466F-B34F-FB4C3262D4DE}"/>
    <cellStyle name="標準 2 3" xfId="49" xr:uid="{34DE5913-B6ED-463F-90EE-3FC2EE35D73E}"/>
    <cellStyle name="標準 3" xfId="43" xr:uid="{00000000-0005-0000-0000-00002B000000}"/>
    <cellStyle name="標準 4" xfId="44" xr:uid="{00000000-0005-0000-0000-00002C000000}"/>
    <cellStyle name="標準 4 2" xfId="52" xr:uid="{0F5D33BF-031D-41A3-B18C-7918570129F9}"/>
    <cellStyle name="標準 5" xfId="55" xr:uid="{A8F50C46-A1A5-4FA4-A05B-1D0B19357775}"/>
    <cellStyle name="標準_③-２加算様式（就労）" xfId="45" xr:uid="{00000000-0005-0000-0000-00002D000000}"/>
    <cellStyle name="標準_かさんくん1" xfId="57" xr:uid="{62D42983-FECC-48D8-A28A-87BD0E3260A6}"/>
    <cellStyle name="標準_総括表を変更しました（６／２３）" xfId="46" xr:uid="{00000000-0005-0000-0000-00002F000000}"/>
    <cellStyle name="標準_特定事業所加算届出様式" xfId="53" xr:uid="{0F4B1A61-D455-4A24-8FEE-AB08AB3CDF9A}"/>
    <cellStyle name="標準_報酬コード表" xfId="47" xr:uid="{00000000-0005-0000-0000-000030000000}"/>
    <cellStyle name="良い" xfId="48" builtinId="26" customBuiltin="1"/>
  </cellStyles>
  <dxfs count="108">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ndense val="0"/>
        <extend val="0"/>
        <color indexed="9"/>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 Id="rId48" Type="http://schemas.openxmlformats.org/officeDocument/2006/relationships/sheetMetadata" Target="metadata.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38</xdr:col>
      <xdr:colOff>9525</xdr:colOff>
      <xdr:row>7</xdr:row>
      <xdr:rowOff>76200</xdr:rowOff>
    </xdr:from>
    <xdr:to>
      <xdr:col>38</xdr:col>
      <xdr:colOff>723900</xdr:colOff>
      <xdr:row>8</xdr:row>
      <xdr:rowOff>76201</xdr:rowOff>
    </xdr:to>
    <xdr:sp macro="" textlink="">
      <xdr:nvSpPr>
        <xdr:cNvPr id="2" name="円/楕円 2">
          <a:extLst>
            <a:ext uri="{FF2B5EF4-FFF2-40B4-BE49-F238E27FC236}">
              <a16:creationId xmlns:a16="http://schemas.microsoft.com/office/drawing/2014/main" id="{2C4A6E20-6681-40A2-8B56-078B8BBC2765}"/>
            </a:ext>
          </a:extLst>
        </xdr:cNvPr>
        <xdr:cNvSpPr/>
      </xdr:nvSpPr>
      <xdr:spPr>
        <a:xfrm>
          <a:off x="9544050" y="2085975"/>
          <a:ext cx="714375" cy="37147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38</xdr:col>
      <xdr:colOff>0</xdr:colOff>
      <xdr:row>6</xdr:row>
      <xdr:rowOff>0</xdr:rowOff>
    </xdr:from>
    <xdr:to>
      <xdr:col>38</xdr:col>
      <xdr:colOff>371475</xdr:colOff>
      <xdr:row>6</xdr:row>
      <xdr:rowOff>352425</xdr:rowOff>
    </xdr:to>
    <xdr:sp macro="" textlink="">
      <xdr:nvSpPr>
        <xdr:cNvPr id="3" name="円/楕円 3">
          <a:extLst>
            <a:ext uri="{FF2B5EF4-FFF2-40B4-BE49-F238E27FC236}">
              <a16:creationId xmlns:a16="http://schemas.microsoft.com/office/drawing/2014/main" id="{6305307B-E6EF-475E-80AC-4C750B6E7415}"/>
            </a:ext>
          </a:extLst>
        </xdr:cNvPr>
        <xdr:cNvSpPr/>
      </xdr:nvSpPr>
      <xdr:spPr>
        <a:xfrm>
          <a:off x="9534525" y="1609725"/>
          <a:ext cx="371475" cy="3524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42863</xdr:colOff>
      <xdr:row>1</xdr:row>
      <xdr:rowOff>68090</xdr:rowOff>
    </xdr:from>
    <xdr:to>
      <xdr:col>2</xdr:col>
      <xdr:colOff>611464</xdr:colOff>
      <xdr:row>2</xdr:row>
      <xdr:rowOff>161925</xdr:rowOff>
    </xdr:to>
    <xdr:sp macro="" textlink="">
      <xdr:nvSpPr>
        <xdr:cNvPr id="2" name="Rectangle 1">
          <a:extLst>
            <a:ext uri="{FF2B5EF4-FFF2-40B4-BE49-F238E27FC236}">
              <a16:creationId xmlns:a16="http://schemas.microsoft.com/office/drawing/2014/main" id="{00000000-0008-0000-1400-000002000000}"/>
            </a:ext>
          </a:extLst>
        </xdr:cNvPr>
        <xdr:cNvSpPr>
          <a:spLocks noChangeArrowheads="1"/>
        </xdr:cNvSpPr>
      </xdr:nvSpPr>
      <xdr:spPr bwMode="auto">
        <a:xfrm>
          <a:off x="42863" y="239540"/>
          <a:ext cx="1940201" cy="27481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68573</xdr:colOff>
      <xdr:row>1</xdr:row>
      <xdr:rowOff>25227</xdr:rowOff>
    </xdr:from>
    <xdr:to>
      <xdr:col>2</xdr:col>
      <xdr:colOff>84724</xdr:colOff>
      <xdr:row>2</xdr:row>
      <xdr:rowOff>201567</xdr:rowOff>
    </xdr:to>
    <xdr:sp macro="" textlink="">
      <xdr:nvSpPr>
        <xdr:cNvPr id="2" name="Rectangle 1">
          <a:extLst>
            <a:ext uri="{FF2B5EF4-FFF2-40B4-BE49-F238E27FC236}">
              <a16:creationId xmlns:a16="http://schemas.microsoft.com/office/drawing/2014/main" id="{00000000-0008-0000-1500-000002000000}"/>
            </a:ext>
          </a:extLst>
        </xdr:cNvPr>
        <xdr:cNvSpPr>
          <a:spLocks noChangeArrowheads="1"/>
        </xdr:cNvSpPr>
      </xdr:nvSpPr>
      <xdr:spPr bwMode="auto">
        <a:xfrm>
          <a:off x="68573" y="196677"/>
          <a:ext cx="1387751" cy="357315"/>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176213</xdr:colOff>
      <xdr:row>0</xdr:row>
      <xdr:rowOff>61911</xdr:rowOff>
    </xdr:from>
    <xdr:to>
      <xdr:col>5</xdr:col>
      <xdr:colOff>9386</xdr:colOff>
      <xdr:row>15</xdr:row>
      <xdr:rowOff>38099</xdr:rowOff>
    </xdr:to>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2233613" y="61911"/>
          <a:ext cx="1204773" cy="3186113"/>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7</xdr:row>
      <xdr:rowOff>361950</xdr:rowOff>
    </xdr:from>
    <xdr:to>
      <xdr:col>5</xdr:col>
      <xdr:colOff>361950</xdr:colOff>
      <xdr:row>10</xdr:row>
      <xdr:rowOff>304800</xdr:rowOff>
    </xdr:to>
    <xdr:cxnSp macro="">
      <xdr:nvCxnSpPr>
        <xdr:cNvPr id="4" name="直線矢印コネクタ 4">
          <a:extLst>
            <a:ext uri="{FF2B5EF4-FFF2-40B4-BE49-F238E27FC236}">
              <a16:creationId xmlns:a16="http://schemas.microsoft.com/office/drawing/2014/main" id="{00000000-0008-0000-1500-000004000000}"/>
            </a:ext>
          </a:extLst>
        </xdr:cNvPr>
        <xdr:cNvCxnSpPr>
          <a:cxnSpLocks noChangeShapeType="1"/>
        </xdr:cNvCxnSpPr>
      </xdr:nvCxnSpPr>
      <xdr:spPr bwMode="auto">
        <a:xfrm>
          <a:off x="3429000" y="1476375"/>
          <a:ext cx="361950" cy="92392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11</xdr:row>
      <xdr:rowOff>66675</xdr:rowOff>
    </xdr:from>
    <xdr:to>
      <xdr:col>5</xdr:col>
      <xdr:colOff>876300</xdr:colOff>
      <xdr:row>15</xdr:row>
      <xdr:rowOff>352425</xdr:rowOff>
    </xdr:to>
    <xdr:sp macro="" textlink="">
      <xdr:nvSpPr>
        <xdr:cNvPr id="5" name="円/楕円 61">
          <a:extLst>
            <a:ext uri="{FF2B5EF4-FFF2-40B4-BE49-F238E27FC236}">
              <a16:creationId xmlns:a16="http://schemas.microsoft.com/office/drawing/2014/main" id="{00000000-0008-0000-1500-000005000000}"/>
            </a:ext>
          </a:extLst>
        </xdr:cNvPr>
        <xdr:cNvSpPr>
          <a:spLocks noChangeArrowheads="1"/>
        </xdr:cNvSpPr>
      </xdr:nvSpPr>
      <xdr:spPr bwMode="auto">
        <a:xfrm>
          <a:off x="3571875" y="2590800"/>
          <a:ext cx="542925" cy="7905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38100</xdr:colOff>
      <xdr:row>4</xdr:row>
      <xdr:rowOff>9526</xdr:rowOff>
    </xdr:from>
    <xdr:to>
      <xdr:col>14</xdr:col>
      <xdr:colOff>146937</xdr:colOff>
      <xdr:row>8</xdr:row>
      <xdr:rowOff>121445</xdr:rowOff>
    </xdr:to>
    <xdr:sp macro="" textlink="">
      <xdr:nvSpPr>
        <xdr:cNvPr id="6" name="正方形/長方形 5">
          <a:extLst>
            <a:ext uri="{FF2B5EF4-FFF2-40B4-BE49-F238E27FC236}">
              <a16:creationId xmlns:a16="http://schemas.microsoft.com/office/drawing/2014/main" id="{00000000-0008-0000-1500-000006000000}"/>
            </a:ext>
          </a:extLst>
        </xdr:cNvPr>
        <xdr:cNvSpPr/>
      </xdr:nvSpPr>
      <xdr:spPr>
        <a:xfrm>
          <a:off x="8267700" y="790576"/>
          <a:ext cx="1480437" cy="807244"/>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390525</xdr:colOff>
      <xdr:row>8</xdr:row>
      <xdr:rowOff>123825</xdr:rowOff>
    </xdr:from>
    <xdr:to>
      <xdr:col>13</xdr:col>
      <xdr:colOff>95250</xdr:colOff>
      <xdr:row>9</xdr:row>
      <xdr:rowOff>152400</xdr:rowOff>
    </xdr:to>
    <xdr:cxnSp macro="">
      <xdr:nvCxnSpPr>
        <xdr:cNvPr id="7" name="直線矢印コネクタ 9">
          <a:extLst>
            <a:ext uri="{FF2B5EF4-FFF2-40B4-BE49-F238E27FC236}">
              <a16:creationId xmlns:a16="http://schemas.microsoft.com/office/drawing/2014/main" id="{00000000-0008-0000-1500-000007000000}"/>
            </a:ext>
          </a:extLst>
        </xdr:cNvPr>
        <xdr:cNvCxnSpPr>
          <a:cxnSpLocks noChangeShapeType="1"/>
          <a:stCxn id="6" idx="2"/>
        </xdr:cNvCxnSpPr>
      </xdr:nvCxnSpPr>
      <xdr:spPr bwMode="auto">
        <a:xfrm flipH="1">
          <a:off x="6562725" y="1600200"/>
          <a:ext cx="2447925" cy="4762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9</xdr:row>
      <xdr:rowOff>295275</xdr:rowOff>
    </xdr:from>
    <xdr:to>
      <xdr:col>11</xdr:col>
      <xdr:colOff>47625</xdr:colOff>
      <xdr:row>11</xdr:row>
      <xdr:rowOff>85725</xdr:rowOff>
    </xdr:to>
    <xdr:sp macro="" textlink="">
      <xdr:nvSpPr>
        <xdr:cNvPr id="8" name="円/楕円 73">
          <a:extLst>
            <a:ext uri="{FF2B5EF4-FFF2-40B4-BE49-F238E27FC236}">
              <a16:creationId xmlns:a16="http://schemas.microsoft.com/office/drawing/2014/main" id="{00000000-0008-0000-1500-000008000000}"/>
            </a:ext>
          </a:extLst>
        </xdr:cNvPr>
        <xdr:cNvSpPr>
          <a:spLocks noChangeArrowheads="1"/>
        </xdr:cNvSpPr>
      </xdr:nvSpPr>
      <xdr:spPr bwMode="auto">
        <a:xfrm>
          <a:off x="4114800" y="2095500"/>
          <a:ext cx="3476625" cy="5143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421479</xdr:rowOff>
    </xdr:from>
    <xdr:to>
      <xdr:col>3</xdr:col>
      <xdr:colOff>2382</xdr:colOff>
      <xdr:row>24</xdr:row>
      <xdr:rowOff>123825</xdr:rowOff>
    </xdr:to>
    <xdr:sp macro="" textlink="">
      <xdr:nvSpPr>
        <xdr:cNvPr id="9" name="正方形/長方形 8">
          <a:extLst>
            <a:ext uri="{FF2B5EF4-FFF2-40B4-BE49-F238E27FC236}">
              <a16:creationId xmlns:a16="http://schemas.microsoft.com/office/drawing/2014/main" id="{00000000-0008-0000-1500-000009000000}"/>
            </a:ext>
          </a:extLst>
        </xdr:cNvPr>
        <xdr:cNvSpPr/>
      </xdr:nvSpPr>
      <xdr:spPr>
        <a:xfrm>
          <a:off x="119063" y="1897854"/>
          <a:ext cx="1940719" cy="3921921"/>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11</xdr:row>
      <xdr:rowOff>57150</xdr:rowOff>
    </xdr:from>
    <xdr:to>
      <xdr:col>11</xdr:col>
      <xdr:colOff>914400</xdr:colOff>
      <xdr:row>16</xdr:row>
      <xdr:rowOff>0</xdr:rowOff>
    </xdr:to>
    <xdr:sp macro="" textlink="">
      <xdr:nvSpPr>
        <xdr:cNvPr id="10" name="円/楕円 70">
          <a:extLst>
            <a:ext uri="{FF2B5EF4-FFF2-40B4-BE49-F238E27FC236}">
              <a16:creationId xmlns:a16="http://schemas.microsoft.com/office/drawing/2014/main" id="{00000000-0008-0000-1500-00000A000000}"/>
            </a:ext>
          </a:extLst>
        </xdr:cNvPr>
        <xdr:cNvSpPr>
          <a:spLocks noChangeArrowheads="1"/>
        </xdr:cNvSpPr>
      </xdr:nvSpPr>
      <xdr:spPr bwMode="auto">
        <a:xfrm>
          <a:off x="7629525" y="2581275"/>
          <a:ext cx="600075" cy="8001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17</xdr:row>
      <xdr:rowOff>38100</xdr:rowOff>
    </xdr:from>
    <xdr:to>
      <xdr:col>8</xdr:col>
      <xdr:colOff>657225</xdr:colOff>
      <xdr:row>21</xdr:row>
      <xdr:rowOff>371475</xdr:rowOff>
    </xdr:to>
    <xdr:sp macro="" textlink="">
      <xdr:nvSpPr>
        <xdr:cNvPr id="11" name="円/楕円 66">
          <a:extLst>
            <a:ext uri="{FF2B5EF4-FFF2-40B4-BE49-F238E27FC236}">
              <a16:creationId xmlns:a16="http://schemas.microsoft.com/office/drawing/2014/main" id="{00000000-0008-0000-1500-00000B000000}"/>
            </a:ext>
          </a:extLst>
        </xdr:cNvPr>
        <xdr:cNvSpPr>
          <a:spLocks noChangeArrowheads="1"/>
        </xdr:cNvSpPr>
      </xdr:nvSpPr>
      <xdr:spPr bwMode="auto">
        <a:xfrm>
          <a:off x="5172075" y="3600450"/>
          <a:ext cx="971550" cy="1485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366713</xdr:colOff>
      <xdr:row>22</xdr:row>
      <xdr:rowOff>9525</xdr:rowOff>
    </xdr:from>
    <xdr:to>
      <xdr:col>10</xdr:col>
      <xdr:colOff>683418</xdr:colOff>
      <xdr:row>23</xdr:row>
      <xdr:rowOff>257175</xdr:rowOff>
    </xdr:to>
    <xdr:sp macro="" textlink="">
      <xdr:nvSpPr>
        <xdr:cNvPr id="12" name="正方形/長方形 11">
          <a:extLst>
            <a:ext uri="{FF2B5EF4-FFF2-40B4-BE49-F238E27FC236}">
              <a16:creationId xmlns:a16="http://schemas.microsoft.com/office/drawing/2014/main" id="{00000000-0008-0000-1500-00000C000000}"/>
            </a:ext>
          </a:extLst>
        </xdr:cNvPr>
        <xdr:cNvSpPr/>
      </xdr:nvSpPr>
      <xdr:spPr>
        <a:xfrm>
          <a:off x="6538913" y="5095875"/>
          <a:ext cx="1002505" cy="55245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8</xdr:col>
      <xdr:colOff>647700</xdr:colOff>
      <xdr:row>20</xdr:row>
      <xdr:rowOff>219075</xdr:rowOff>
    </xdr:from>
    <xdr:to>
      <xdr:col>9</xdr:col>
      <xdr:colOff>371475</xdr:colOff>
      <xdr:row>21</xdr:row>
      <xdr:rowOff>295275</xdr:rowOff>
    </xdr:to>
    <xdr:cxnSp macro="">
      <xdr:nvCxnSpPr>
        <xdr:cNvPr id="13" name="直線矢印コネクタ 28">
          <a:extLst>
            <a:ext uri="{FF2B5EF4-FFF2-40B4-BE49-F238E27FC236}">
              <a16:creationId xmlns:a16="http://schemas.microsoft.com/office/drawing/2014/main" id="{00000000-0008-0000-1500-00000D000000}"/>
            </a:ext>
          </a:extLst>
        </xdr:cNvPr>
        <xdr:cNvCxnSpPr>
          <a:cxnSpLocks noChangeShapeType="1"/>
        </xdr:cNvCxnSpPr>
      </xdr:nvCxnSpPr>
      <xdr:spPr bwMode="auto">
        <a:xfrm flipH="1" flipV="1">
          <a:off x="6134100" y="4695825"/>
          <a:ext cx="409575" cy="381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15</xdr:row>
      <xdr:rowOff>114300</xdr:rowOff>
    </xdr:from>
    <xdr:to>
      <xdr:col>9</xdr:col>
      <xdr:colOff>285750</xdr:colOff>
      <xdr:row>16</xdr:row>
      <xdr:rowOff>133350</xdr:rowOff>
    </xdr:to>
    <xdr:cxnSp macro="">
      <xdr:nvCxnSpPr>
        <xdr:cNvPr id="14" name="直線矢印コネクタ 31">
          <a:extLst>
            <a:ext uri="{FF2B5EF4-FFF2-40B4-BE49-F238E27FC236}">
              <a16:creationId xmlns:a16="http://schemas.microsoft.com/office/drawing/2014/main" id="{00000000-0008-0000-1500-00000E000000}"/>
            </a:ext>
          </a:extLst>
        </xdr:cNvPr>
        <xdr:cNvCxnSpPr>
          <a:cxnSpLocks noChangeShapeType="1"/>
        </xdr:cNvCxnSpPr>
      </xdr:nvCxnSpPr>
      <xdr:spPr bwMode="auto">
        <a:xfrm flipV="1">
          <a:off x="2057400" y="3324225"/>
          <a:ext cx="4400550" cy="1905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161925</xdr:colOff>
      <xdr:row>14</xdr:row>
      <xdr:rowOff>28575</xdr:rowOff>
    </xdr:from>
    <xdr:to>
      <xdr:col>9</xdr:col>
      <xdr:colOff>514350</xdr:colOff>
      <xdr:row>15</xdr:row>
      <xdr:rowOff>152400</xdr:rowOff>
    </xdr:to>
    <xdr:sp macro="" textlink="">
      <xdr:nvSpPr>
        <xdr:cNvPr id="15" name="円/楕円 64">
          <a:extLst>
            <a:ext uri="{FF2B5EF4-FFF2-40B4-BE49-F238E27FC236}">
              <a16:creationId xmlns:a16="http://schemas.microsoft.com/office/drawing/2014/main" id="{00000000-0008-0000-1500-00000F000000}"/>
            </a:ext>
          </a:extLst>
        </xdr:cNvPr>
        <xdr:cNvSpPr>
          <a:spLocks noChangeArrowheads="1"/>
        </xdr:cNvSpPr>
      </xdr:nvSpPr>
      <xdr:spPr bwMode="auto">
        <a:xfrm>
          <a:off x="6334125" y="3067050"/>
          <a:ext cx="352425" cy="2952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85725</xdr:colOff>
      <xdr:row>11</xdr:row>
      <xdr:rowOff>0</xdr:rowOff>
    </xdr:from>
    <xdr:to>
      <xdr:col>10</xdr:col>
      <xdr:colOff>581025</xdr:colOff>
      <xdr:row>16</xdr:row>
      <xdr:rowOff>123825</xdr:rowOff>
    </xdr:to>
    <xdr:sp macro="" textlink="">
      <xdr:nvSpPr>
        <xdr:cNvPr id="16" name="角丸四角形 36">
          <a:extLst>
            <a:ext uri="{FF2B5EF4-FFF2-40B4-BE49-F238E27FC236}">
              <a16:creationId xmlns:a16="http://schemas.microsoft.com/office/drawing/2014/main" id="{00000000-0008-0000-1500-000010000000}"/>
            </a:ext>
          </a:extLst>
        </xdr:cNvPr>
        <xdr:cNvSpPr>
          <a:spLocks noChangeArrowheads="1"/>
        </xdr:cNvSpPr>
      </xdr:nvSpPr>
      <xdr:spPr bwMode="auto">
        <a:xfrm>
          <a:off x="4200525" y="2524125"/>
          <a:ext cx="3238500" cy="981075"/>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17</xdr:row>
      <xdr:rowOff>30955</xdr:rowOff>
    </xdr:from>
    <xdr:to>
      <xdr:col>7</xdr:col>
      <xdr:colOff>1681</xdr:colOff>
      <xdr:row>23</xdr:row>
      <xdr:rowOff>180975</xdr:rowOff>
    </xdr:to>
    <xdr:sp macro="" textlink="">
      <xdr:nvSpPr>
        <xdr:cNvPr id="17" name="正方形/長方形 16">
          <a:extLst>
            <a:ext uri="{FF2B5EF4-FFF2-40B4-BE49-F238E27FC236}">
              <a16:creationId xmlns:a16="http://schemas.microsoft.com/office/drawing/2014/main" id="{00000000-0008-0000-1500-000011000000}"/>
            </a:ext>
          </a:extLst>
        </xdr:cNvPr>
        <xdr:cNvSpPr/>
      </xdr:nvSpPr>
      <xdr:spPr>
        <a:xfrm>
          <a:off x="2993231" y="3593305"/>
          <a:ext cx="1809050" cy="197882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17</xdr:row>
      <xdr:rowOff>9525</xdr:rowOff>
    </xdr:from>
    <xdr:to>
      <xdr:col>7</xdr:col>
      <xdr:colOff>133350</xdr:colOff>
      <xdr:row>18</xdr:row>
      <xdr:rowOff>381000</xdr:rowOff>
    </xdr:to>
    <xdr:cxnSp macro="">
      <xdr:nvCxnSpPr>
        <xdr:cNvPr id="18" name="直線矢印コネクタ 38">
          <a:extLst>
            <a:ext uri="{FF2B5EF4-FFF2-40B4-BE49-F238E27FC236}">
              <a16:creationId xmlns:a16="http://schemas.microsoft.com/office/drawing/2014/main" id="{00000000-0008-0000-1500-000012000000}"/>
            </a:ext>
          </a:extLst>
        </xdr:cNvPr>
        <xdr:cNvCxnSpPr>
          <a:cxnSpLocks noChangeShapeType="1"/>
        </xdr:cNvCxnSpPr>
      </xdr:nvCxnSpPr>
      <xdr:spPr bwMode="auto">
        <a:xfrm flipV="1">
          <a:off x="4800600" y="3571875"/>
          <a:ext cx="133350" cy="6000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40</xdr:row>
      <xdr:rowOff>438150</xdr:rowOff>
    </xdr:from>
    <xdr:to>
      <xdr:col>10</xdr:col>
      <xdr:colOff>895350</xdr:colOff>
      <xdr:row>44</xdr:row>
      <xdr:rowOff>304800</xdr:rowOff>
    </xdr:to>
    <xdr:sp macro="" textlink="">
      <xdr:nvSpPr>
        <xdr:cNvPr id="19" name="円/楕円 61">
          <a:extLst>
            <a:ext uri="{FF2B5EF4-FFF2-40B4-BE49-F238E27FC236}">
              <a16:creationId xmlns:a16="http://schemas.microsoft.com/office/drawing/2014/main" id="{00000000-0008-0000-1500-000013000000}"/>
            </a:ext>
          </a:extLst>
        </xdr:cNvPr>
        <xdr:cNvSpPr>
          <a:spLocks noChangeArrowheads="1"/>
        </xdr:cNvSpPr>
      </xdr:nvSpPr>
      <xdr:spPr bwMode="auto">
        <a:xfrm>
          <a:off x="6896100" y="11020425"/>
          <a:ext cx="647700" cy="9525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41</xdr:row>
      <xdr:rowOff>290511</xdr:rowOff>
    </xdr:from>
    <xdr:to>
      <xdr:col>9</xdr:col>
      <xdr:colOff>4762</xdr:colOff>
      <xdr:row>44</xdr:row>
      <xdr:rowOff>161925</xdr:rowOff>
    </xdr:to>
    <xdr:sp macro="" textlink="">
      <xdr:nvSpPr>
        <xdr:cNvPr id="20" name="正方形/長方形 19">
          <a:extLst>
            <a:ext uri="{FF2B5EF4-FFF2-40B4-BE49-F238E27FC236}">
              <a16:creationId xmlns:a16="http://schemas.microsoft.com/office/drawing/2014/main" id="{00000000-0008-0000-1500-000014000000}"/>
            </a:ext>
          </a:extLst>
        </xdr:cNvPr>
        <xdr:cNvSpPr/>
      </xdr:nvSpPr>
      <xdr:spPr>
        <a:xfrm>
          <a:off x="4991101" y="11310936"/>
          <a:ext cx="1185861" cy="65246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43</xdr:row>
      <xdr:rowOff>38100</xdr:rowOff>
    </xdr:from>
    <xdr:to>
      <xdr:col>10</xdr:col>
      <xdr:colOff>9525</xdr:colOff>
      <xdr:row>44</xdr:row>
      <xdr:rowOff>0</xdr:rowOff>
    </xdr:to>
    <xdr:cxnSp macro="">
      <xdr:nvCxnSpPr>
        <xdr:cNvPr id="21" name="直線矢印コネクタ 46">
          <a:extLst>
            <a:ext uri="{FF2B5EF4-FFF2-40B4-BE49-F238E27FC236}">
              <a16:creationId xmlns:a16="http://schemas.microsoft.com/office/drawing/2014/main" id="{00000000-0008-0000-1500-000015000000}"/>
            </a:ext>
          </a:extLst>
        </xdr:cNvPr>
        <xdr:cNvCxnSpPr>
          <a:cxnSpLocks noChangeShapeType="1"/>
        </xdr:cNvCxnSpPr>
      </xdr:nvCxnSpPr>
      <xdr:spPr bwMode="auto">
        <a:xfrm flipV="1">
          <a:off x="6172200" y="11534775"/>
          <a:ext cx="695325" cy="2667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41</xdr:row>
      <xdr:rowOff>9525</xdr:rowOff>
    </xdr:from>
    <xdr:to>
      <xdr:col>6</xdr:col>
      <xdr:colOff>1009650</xdr:colOff>
      <xdr:row>44</xdr:row>
      <xdr:rowOff>9525</xdr:rowOff>
    </xdr:to>
    <xdr:sp macro="" textlink="">
      <xdr:nvSpPr>
        <xdr:cNvPr id="22" name="円/楕円 61">
          <a:extLst>
            <a:ext uri="{FF2B5EF4-FFF2-40B4-BE49-F238E27FC236}">
              <a16:creationId xmlns:a16="http://schemas.microsoft.com/office/drawing/2014/main" id="{00000000-0008-0000-1500-000016000000}"/>
            </a:ext>
          </a:extLst>
        </xdr:cNvPr>
        <xdr:cNvSpPr>
          <a:spLocks noChangeArrowheads="1"/>
        </xdr:cNvSpPr>
      </xdr:nvSpPr>
      <xdr:spPr bwMode="auto">
        <a:xfrm>
          <a:off x="4133850" y="11029950"/>
          <a:ext cx="666750" cy="7810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44</xdr:row>
      <xdr:rowOff>11906</xdr:rowOff>
    </xdr:from>
    <xdr:to>
      <xdr:col>6</xdr:col>
      <xdr:colOff>142875</xdr:colOff>
      <xdr:row>46</xdr:row>
      <xdr:rowOff>190500</xdr:rowOff>
    </xdr:to>
    <xdr:sp macro="" textlink="">
      <xdr:nvSpPr>
        <xdr:cNvPr id="23" name="正方形/長方形 22">
          <a:extLst>
            <a:ext uri="{FF2B5EF4-FFF2-40B4-BE49-F238E27FC236}">
              <a16:creationId xmlns:a16="http://schemas.microsoft.com/office/drawing/2014/main" id="{00000000-0008-0000-1500-000017000000}"/>
            </a:ext>
          </a:extLst>
        </xdr:cNvPr>
        <xdr:cNvSpPr/>
      </xdr:nvSpPr>
      <xdr:spPr>
        <a:xfrm>
          <a:off x="3064669" y="11813381"/>
          <a:ext cx="1193006" cy="65484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43</xdr:row>
      <xdr:rowOff>447675</xdr:rowOff>
    </xdr:from>
    <xdr:to>
      <xdr:col>6</xdr:col>
      <xdr:colOff>485775</xdr:colOff>
      <xdr:row>44</xdr:row>
      <xdr:rowOff>333375</xdr:rowOff>
    </xdr:to>
    <xdr:cxnSp macro="">
      <xdr:nvCxnSpPr>
        <xdr:cNvPr id="24" name="直線矢印コネクタ 52">
          <a:extLst>
            <a:ext uri="{FF2B5EF4-FFF2-40B4-BE49-F238E27FC236}">
              <a16:creationId xmlns:a16="http://schemas.microsoft.com/office/drawing/2014/main" id="{00000000-0008-0000-1500-000018000000}"/>
            </a:ext>
          </a:extLst>
        </xdr:cNvPr>
        <xdr:cNvCxnSpPr>
          <a:cxnSpLocks noChangeShapeType="1"/>
        </xdr:cNvCxnSpPr>
      </xdr:nvCxnSpPr>
      <xdr:spPr bwMode="auto">
        <a:xfrm flipV="1">
          <a:off x="4257675" y="11801475"/>
          <a:ext cx="342900" cy="1714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45</xdr:row>
      <xdr:rowOff>38100</xdr:rowOff>
    </xdr:from>
    <xdr:to>
      <xdr:col>8</xdr:col>
      <xdr:colOff>457200</xdr:colOff>
      <xdr:row>46</xdr:row>
      <xdr:rowOff>438150</xdr:rowOff>
    </xdr:to>
    <xdr:sp macro="" textlink="">
      <xdr:nvSpPr>
        <xdr:cNvPr id="25" name="円/楕円 61">
          <a:extLst>
            <a:ext uri="{FF2B5EF4-FFF2-40B4-BE49-F238E27FC236}">
              <a16:creationId xmlns:a16="http://schemas.microsoft.com/office/drawing/2014/main" id="{00000000-0008-0000-1500-000019000000}"/>
            </a:ext>
          </a:extLst>
        </xdr:cNvPr>
        <xdr:cNvSpPr>
          <a:spLocks noChangeArrowheads="1"/>
        </xdr:cNvSpPr>
      </xdr:nvSpPr>
      <xdr:spPr bwMode="auto">
        <a:xfrm>
          <a:off x="5286375" y="12011025"/>
          <a:ext cx="657225" cy="5715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46</xdr:row>
      <xdr:rowOff>9525</xdr:rowOff>
    </xdr:from>
    <xdr:to>
      <xdr:col>8</xdr:col>
      <xdr:colOff>685800</xdr:colOff>
      <xdr:row>46</xdr:row>
      <xdr:rowOff>190500</xdr:rowOff>
    </xdr:to>
    <xdr:cxnSp macro="">
      <xdr:nvCxnSpPr>
        <xdr:cNvPr id="26" name="直線矢印コネクタ 60">
          <a:extLst>
            <a:ext uri="{FF2B5EF4-FFF2-40B4-BE49-F238E27FC236}">
              <a16:creationId xmlns:a16="http://schemas.microsoft.com/office/drawing/2014/main" id="{00000000-0008-0000-1500-00001A000000}"/>
            </a:ext>
          </a:extLst>
        </xdr:cNvPr>
        <xdr:cNvCxnSpPr>
          <a:cxnSpLocks noChangeShapeType="1"/>
          <a:endCxn id="25" idx="6"/>
        </xdr:cNvCxnSpPr>
      </xdr:nvCxnSpPr>
      <xdr:spPr bwMode="auto">
        <a:xfrm flipH="1" flipV="1">
          <a:off x="5943600" y="12287250"/>
          <a:ext cx="228600"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46</xdr:row>
      <xdr:rowOff>2381</xdr:rowOff>
    </xdr:from>
    <xdr:to>
      <xdr:col>10</xdr:col>
      <xdr:colOff>640555</xdr:colOff>
      <xdr:row>48</xdr:row>
      <xdr:rowOff>209550</xdr:rowOff>
    </xdr:to>
    <xdr:sp macro="" textlink="">
      <xdr:nvSpPr>
        <xdr:cNvPr id="27" name="正方形/長方形 26">
          <a:extLst>
            <a:ext uri="{FF2B5EF4-FFF2-40B4-BE49-F238E27FC236}">
              <a16:creationId xmlns:a16="http://schemas.microsoft.com/office/drawing/2014/main" id="{00000000-0008-0000-1500-00001B000000}"/>
            </a:ext>
          </a:extLst>
        </xdr:cNvPr>
        <xdr:cNvSpPr/>
      </xdr:nvSpPr>
      <xdr:spPr>
        <a:xfrm>
          <a:off x="6172200" y="12280106"/>
          <a:ext cx="1326355" cy="81676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681038</xdr:colOff>
      <xdr:row>18</xdr:row>
      <xdr:rowOff>11906</xdr:rowOff>
    </xdr:from>
    <xdr:to>
      <xdr:col>11</xdr:col>
      <xdr:colOff>354805</xdr:colOff>
      <xdr:row>20</xdr:row>
      <xdr:rowOff>57150</xdr:rowOff>
    </xdr:to>
    <xdr:sp macro="" textlink="">
      <xdr:nvSpPr>
        <xdr:cNvPr id="28" name="正方形/長方形 27">
          <a:extLst>
            <a:ext uri="{FF2B5EF4-FFF2-40B4-BE49-F238E27FC236}">
              <a16:creationId xmlns:a16="http://schemas.microsoft.com/office/drawing/2014/main" id="{00000000-0008-0000-1500-00001C000000}"/>
            </a:ext>
          </a:extLst>
        </xdr:cNvPr>
        <xdr:cNvSpPr/>
      </xdr:nvSpPr>
      <xdr:spPr>
        <a:xfrm>
          <a:off x="6853238" y="3879056"/>
          <a:ext cx="1045367" cy="65484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15</xdr:row>
      <xdr:rowOff>352425</xdr:rowOff>
    </xdr:from>
    <xdr:to>
      <xdr:col>11</xdr:col>
      <xdr:colOff>371475</xdr:colOff>
      <xdr:row>18</xdr:row>
      <xdr:rowOff>0</xdr:rowOff>
    </xdr:to>
    <xdr:cxnSp macro="">
      <xdr:nvCxnSpPr>
        <xdr:cNvPr id="29" name="直線矢印コネクタ 46">
          <a:extLst>
            <a:ext uri="{FF2B5EF4-FFF2-40B4-BE49-F238E27FC236}">
              <a16:creationId xmlns:a16="http://schemas.microsoft.com/office/drawing/2014/main" id="{00000000-0008-0000-1500-00001D000000}"/>
            </a:ext>
          </a:extLst>
        </xdr:cNvPr>
        <xdr:cNvCxnSpPr>
          <a:cxnSpLocks noChangeShapeType="1"/>
        </xdr:cNvCxnSpPr>
      </xdr:nvCxnSpPr>
      <xdr:spPr bwMode="auto">
        <a:xfrm flipV="1">
          <a:off x="7105650" y="3381375"/>
          <a:ext cx="809625" cy="4857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9969EC5B-B3CB-4A6E-9521-ACD80C96FC9A}"/>
            </a:ext>
          </a:extLst>
        </xdr:cNvPr>
        <xdr:cNvCxnSpPr/>
      </xdr:nvCxnSpPr>
      <xdr:spPr>
        <a:xfrm>
          <a:off x="6200441" y="4944035"/>
          <a:ext cx="33258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171450</xdr:colOff>
      <xdr:row>6</xdr:row>
      <xdr:rowOff>133350</xdr:rowOff>
    </xdr:from>
    <xdr:to>
      <xdr:col>8</xdr:col>
      <xdr:colOff>400050</xdr:colOff>
      <xdr:row>6</xdr:row>
      <xdr:rowOff>533400</xdr:rowOff>
    </xdr:to>
    <xdr:sp macro="" textlink="">
      <xdr:nvSpPr>
        <xdr:cNvPr id="3" name="円/楕円 2">
          <a:extLst>
            <a:ext uri="{FF2B5EF4-FFF2-40B4-BE49-F238E27FC236}">
              <a16:creationId xmlns:a16="http://schemas.microsoft.com/office/drawing/2014/main" id="{317422C4-229A-4342-BE1F-20C82EEB0D58}"/>
            </a:ext>
          </a:extLst>
        </xdr:cNvPr>
        <xdr:cNvSpPr/>
      </xdr:nvSpPr>
      <xdr:spPr>
        <a:xfrm>
          <a:off x="8448675" y="2000250"/>
          <a:ext cx="752475" cy="40005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45B8A39A-2379-4BEB-A9B8-A6AB86B361FB}"/>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D328AB56-DF17-4A85-9333-65D03F821E14}"/>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75A1C82F-0206-415B-A9F6-CBC82F8AD532}"/>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152400</xdr:colOff>
      <xdr:row>6</xdr:row>
      <xdr:rowOff>76200</xdr:rowOff>
    </xdr:from>
    <xdr:to>
      <xdr:col>9</xdr:col>
      <xdr:colOff>145596</xdr:colOff>
      <xdr:row>6</xdr:row>
      <xdr:rowOff>485775</xdr:rowOff>
    </xdr:to>
    <xdr:sp macro="" textlink="">
      <xdr:nvSpPr>
        <xdr:cNvPr id="6" name="円/楕円 3">
          <a:extLst>
            <a:ext uri="{FF2B5EF4-FFF2-40B4-BE49-F238E27FC236}">
              <a16:creationId xmlns:a16="http://schemas.microsoft.com/office/drawing/2014/main" id="{77BF9203-7EC1-4A83-B8D3-1D692B52599C}"/>
            </a:ext>
          </a:extLst>
        </xdr:cNvPr>
        <xdr:cNvSpPr/>
      </xdr:nvSpPr>
      <xdr:spPr>
        <a:xfrm>
          <a:off x="8220075" y="1885950"/>
          <a:ext cx="678996" cy="40957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200025</xdr:colOff>
      <xdr:row>13</xdr:row>
      <xdr:rowOff>447674</xdr:rowOff>
    </xdr:from>
    <xdr:to>
      <xdr:col>9</xdr:col>
      <xdr:colOff>352425</xdr:colOff>
      <xdr:row>14</xdr:row>
      <xdr:rowOff>285749</xdr:rowOff>
    </xdr:to>
    <xdr:sp macro="" textlink="">
      <xdr:nvSpPr>
        <xdr:cNvPr id="7" name="円/楕円 3">
          <a:extLst>
            <a:ext uri="{FF2B5EF4-FFF2-40B4-BE49-F238E27FC236}">
              <a16:creationId xmlns:a16="http://schemas.microsoft.com/office/drawing/2014/main" id="{5A19505C-6A0B-40E8-AC80-6BE92580AB7F}"/>
            </a:ext>
          </a:extLst>
        </xdr:cNvPr>
        <xdr:cNvSpPr/>
      </xdr:nvSpPr>
      <xdr:spPr>
        <a:xfrm>
          <a:off x="8267700" y="4676774"/>
          <a:ext cx="838200" cy="40957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295275</xdr:colOff>
      <xdr:row>17</xdr:row>
      <xdr:rowOff>371475</xdr:rowOff>
    </xdr:from>
    <xdr:to>
      <xdr:col>9</xdr:col>
      <xdr:colOff>447675</xdr:colOff>
      <xdr:row>18</xdr:row>
      <xdr:rowOff>209550</xdr:rowOff>
    </xdr:to>
    <xdr:sp macro="" textlink="">
      <xdr:nvSpPr>
        <xdr:cNvPr id="9" name="円/楕円 3">
          <a:extLst>
            <a:ext uri="{FF2B5EF4-FFF2-40B4-BE49-F238E27FC236}">
              <a16:creationId xmlns:a16="http://schemas.microsoft.com/office/drawing/2014/main" id="{DFC65F23-30FF-4B68-ADBE-63C14D5D0601}"/>
            </a:ext>
          </a:extLst>
        </xdr:cNvPr>
        <xdr:cNvSpPr/>
      </xdr:nvSpPr>
      <xdr:spPr>
        <a:xfrm>
          <a:off x="8362950" y="6581775"/>
          <a:ext cx="838200" cy="40957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6</xdr:col>
      <xdr:colOff>457200</xdr:colOff>
      <xdr:row>11</xdr:row>
      <xdr:rowOff>19050</xdr:rowOff>
    </xdr:from>
    <xdr:to>
      <xdr:col>6</xdr:col>
      <xdr:colOff>762000</xdr:colOff>
      <xdr:row>11</xdr:row>
      <xdr:rowOff>282724</xdr:rowOff>
    </xdr:to>
    <xdr:sp macro="" textlink="">
      <xdr:nvSpPr>
        <xdr:cNvPr id="2" name="円/楕円 8">
          <a:extLst>
            <a:ext uri="{FF2B5EF4-FFF2-40B4-BE49-F238E27FC236}">
              <a16:creationId xmlns:a16="http://schemas.microsoft.com/office/drawing/2014/main" id="{00000000-0008-0000-2300-000002000000}"/>
            </a:ext>
          </a:extLst>
        </xdr:cNvPr>
        <xdr:cNvSpPr/>
      </xdr:nvSpPr>
      <xdr:spPr>
        <a:xfrm>
          <a:off x="4943475" y="2847975"/>
          <a:ext cx="304800" cy="263674"/>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447675</xdr:colOff>
      <xdr:row>16</xdr:row>
      <xdr:rowOff>104775</xdr:rowOff>
    </xdr:from>
    <xdr:to>
      <xdr:col>6</xdr:col>
      <xdr:colOff>752475</xdr:colOff>
      <xdr:row>16</xdr:row>
      <xdr:rowOff>368449</xdr:rowOff>
    </xdr:to>
    <xdr:sp macro="" textlink="">
      <xdr:nvSpPr>
        <xdr:cNvPr id="3" name="円/楕円 8">
          <a:extLst>
            <a:ext uri="{FF2B5EF4-FFF2-40B4-BE49-F238E27FC236}">
              <a16:creationId xmlns:a16="http://schemas.microsoft.com/office/drawing/2014/main" id="{00000000-0008-0000-2300-000003000000}"/>
            </a:ext>
          </a:extLst>
        </xdr:cNvPr>
        <xdr:cNvSpPr/>
      </xdr:nvSpPr>
      <xdr:spPr>
        <a:xfrm>
          <a:off x="4933950" y="4695825"/>
          <a:ext cx="304800" cy="263674"/>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447675</xdr:colOff>
      <xdr:row>18</xdr:row>
      <xdr:rowOff>57150</xdr:rowOff>
    </xdr:from>
    <xdr:to>
      <xdr:col>6</xdr:col>
      <xdr:colOff>752475</xdr:colOff>
      <xdr:row>18</xdr:row>
      <xdr:rowOff>320824</xdr:rowOff>
    </xdr:to>
    <xdr:sp macro="" textlink="">
      <xdr:nvSpPr>
        <xdr:cNvPr id="4" name="円/楕円 8">
          <a:extLst>
            <a:ext uri="{FF2B5EF4-FFF2-40B4-BE49-F238E27FC236}">
              <a16:creationId xmlns:a16="http://schemas.microsoft.com/office/drawing/2014/main" id="{00000000-0008-0000-2300-000004000000}"/>
            </a:ext>
          </a:extLst>
        </xdr:cNvPr>
        <xdr:cNvSpPr/>
      </xdr:nvSpPr>
      <xdr:spPr>
        <a:xfrm>
          <a:off x="4933950" y="5267325"/>
          <a:ext cx="304800" cy="263674"/>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161925</xdr:colOff>
      <xdr:row>1</xdr:row>
      <xdr:rowOff>171450</xdr:rowOff>
    </xdr:from>
    <xdr:to>
      <xdr:col>1</xdr:col>
      <xdr:colOff>1038225</xdr:colOff>
      <xdr:row>3</xdr:row>
      <xdr:rowOff>62040</xdr:rowOff>
    </xdr:to>
    <xdr:sp macro="" textlink="">
      <xdr:nvSpPr>
        <xdr:cNvPr id="5" name="Rectangle 1">
          <a:extLst>
            <a:ext uri="{FF2B5EF4-FFF2-40B4-BE49-F238E27FC236}">
              <a16:creationId xmlns:a16="http://schemas.microsoft.com/office/drawing/2014/main" id="{00000000-0008-0000-2300-000005000000}"/>
            </a:ext>
          </a:extLst>
        </xdr:cNvPr>
        <xdr:cNvSpPr>
          <a:spLocks noChangeArrowheads="1"/>
        </xdr:cNvSpPr>
      </xdr:nvSpPr>
      <xdr:spPr bwMode="auto">
        <a:xfrm>
          <a:off x="161925" y="390525"/>
          <a:ext cx="1057275" cy="32874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52CDCDA0-6F34-4C17-8F10-4631A417046D}"/>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3B929CDF-B64F-4F16-AFEB-2E5F5013F058}"/>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45CB83CF-4D96-479E-A7FC-E0A9FA9349CB}"/>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209551</xdr:colOff>
      <xdr:row>6</xdr:row>
      <xdr:rowOff>47625</xdr:rowOff>
    </xdr:from>
    <xdr:to>
      <xdr:col>11</xdr:col>
      <xdr:colOff>285751</xdr:colOff>
      <xdr:row>6</xdr:row>
      <xdr:rowOff>447675</xdr:rowOff>
    </xdr:to>
    <xdr:sp macro="" textlink="">
      <xdr:nvSpPr>
        <xdr:cNvPr id="5" name="円/楕円 3">
          <a:extLst>
            <a:ext uri="{FF2B5EF4-FFF2-40B4-BE49-F238E27FC236}">
              <a16:creationId xmlns:a16="http://schemas.microsoft.com/office/drawing/2014/main" id="{3F8964F9-2303-4F19-848A-F40BA38FCEB4}"/>
            </a:ext>
          </a:extLst>
        </xdr:cNvPr>
        <xdr:cNvSpPr/>
      </xdr:nvSpPr>
      <xdr:spPr>
        <a:xfrm>
          <a:off x="9096376" y="2257425"/>
          <a:ext cx="762000" cy="40005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400051</xdr:colOff>
      <xdr:row>11</xdr:row>
      <xdr:rowOff>504826</xdr:rowOff>
    </xdr:from>
    <xdr:to>
      <xdr:col>11</xdr:col>
      <xdr:colOff>57151</xdr:colOff>
      <xdr:row>12</xdr:row>
      <xdr:rowOff>123826</xdr:rowOff>
    </xdr:to>
    <xdr:sp macro="" textlink="">
      <xdr:nvSpPr>
        <xdr:cNvPr id="6" name="円/楕円 4">
          <a:extLst>
            <a:ext uri="{FF2B5EF4-FFF2-40B4-BE49-F238E27FC236}">
              <a16:creationId xmlns:a16="http://schemas.microsoft.com/office/drawing/2014/main" id="{106B87D0-4581-4EE4-8E3E-392D22CBC534}"/>
            </a:ext>
          </a:extLst>
        </xdr:cNvPr>
        <xdr:cNvSpPr/>
      </xdr:nvSpPr>
      <xdr:spPr>
        <a:xfrm>
          <a:off x="9286876" y="5267326"/>
          <a:ext cx="342900" cy="28575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247651</xdr:colOff>
      <xdr:row>17</xdr:row>
      <xdr:rowOff>95250</xdr:rowOff>
    </xdr:from>
    <xdr:to>
      <xdr:col>10</xdr:col>
      <xdr:colOff>552450</xdr:colOff>
      <xdr:row>19</xdr:row>
      <xdr:rowOff>28576</xdr:rowOff>
    </xdr:to>
    <xdr:sp macro="" textlink="">
      <xdr:nvSpPr>
        <xdr:cNvPr id="7" name="円/楕円 5">
          <a:extLst>
            <a:ext uri="{FF2B5EF4-FFF2-40B4-BE49-F238E27FC236}">
              <a16:creationId xmlns:a16="http://schemas.microsoft.com/office/drawing/2014/main" id="{A7EF9602-F3E4-470B-8DBE-A10976C4A5E5}"/>
            </a:ext>
          </a:extLst>
        </xdr:cNvPr>
        <xdr:cNvSpPr/>
      </xdr:nvSpPr>
      <xdr:spPr>
        <a:xfrm>
          <a:off x="9134476" y="7877175"/>
          <a:ext cx="304799" cy="29527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228600</xdr:colOff>
      <xdr:row>8</xdr:row>
      <xdr:rowOff>352425</xdr:rowOff>
    </xdr:from>
    <xdr:to>
      <xdr:col>10</xdr:col>
      <xdr:colOff>647700</xdr:colOff>
      <xdr:row>8</xdr:row>
      <xdr:rowOff>685800</xdr:rowOff>
    </xdr:to>
    <xdr:sp macro="" textlink="">
      <xdr:nvSpPr>
        <xdr:cNvPr id="9" name="円/楕円 3">
          <a:extLst>
            <a:ext uri="{FF2B5EF4-FFF2-40B4-BE49-F238E27FC236}">
              <a16:creationId xmlns:a16="http://schemas.microsoft.com/office/drawing/2014/main" id="{6C05E62A-FE39-41EE-8675-83E0E5F03B1D}"/>
            </a:ext>
          </a:extLst>
        </xdr:cNvPr>
        <xdr:cNvSpPr/>
      </xdr:nvSpPr>
      <xdr:spPr>
        <a:xfrm>
          <a:off x="9115425" y="3571875"/>
          <a:ext cx="419100" cy="33337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AEE1E5E-27A3-43DA-A6D1-8D8303A51416}"/>
            </a:ext>
          </a:extLst>
        </xdr:cNvPr>
        <xdr:cNvSpPr/>
      </xdr:nvSpPr>
      <xdr:spPr>
        <a:xfrm>
          <a:off x="7390555" y="407306"/>
          <a:ext cx="18896466" cy="29677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CD9E914D-018C-4260-8A39-98B3AB4B90AD}"/>
            </a:ext>
          </a:extLst>
        </xdr:cNvPr>
        <xdr:cNvSpPr/>
      </xdr:nvSpPr>
      <xdr:spPr>
        <a:xfrm>
          <a:off x="34213800" y="46891"/>
          <a:ext cx="2409093" cy="53808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F463D7D8-217D-456A-BDD3-F90C5B2BCEE4}"/>
            </a:ext>
          </a:extLst>
        </xdr:cNvPr>
        <xdr:cNvSpPr/>
      </xdr:nvSpPr>
      <xdr:spPr>
        <a:xfrm flipV="1">
          <a:off x="22617179" y="7761049"/>
          <a:ext cx="3085111" cy="30512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E5A90E43-4DAC-4BA5-B248-E48F68074662}"/>
            </a:ext>
          </a:extLst>
        </xdr:cNvPr>
        <xdr:cNvSpPr/>
      </xdr:nvSpPr>
      <xdr:spPr>
        <a:xfrm>
          <a:off x="7390555" y="407306"/>
          <a:ext cx="18896466" cy="29677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9874328B-D2EE-4520-83FA-C79F21BD3B8A}"/>
            </a:ext>
          </a:extLst>
        </xdr:cNvPr>
        <xdr:cNvSpPr/>
      </xdr:nvSpPr>
      <xdr:spPr>
        <a:xfrm>
          <a:off x="34213800" y="46891"/>
          <a:ext cx="2409093" cy="53808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15726C1-30DE-40E5-905B-4D2FB198CC2A}"/>
            </a:ext>
          </a:extLst>
        </xdr:cNvPr>
        <xdr:cNvSpPr/>
      </xdr:nvSpPr>
      <xdr:spPr>
        <a:xfrm flipV="1">
          <a:off x="22617179" y="7761049"/>
          <a:ext cx="3085111" cy="30512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209550</xdr:colOff>
      <xdr:row>7</xdr:row>
      <xdr:rowOff>276225</xdr:rowOff>
    </xdr:from>
    <xdr:to>
      <xdr:col>9</xdr:col>
      <xdr:colOff>9525</xdr:colOff>
      <xdr:row>7</xdr:row>
      <xdr:rowOff>676275</xdr:rowOff>
    </xdr:to>
    <xdr:sp macro="" textlink="">
      <xdr:nvSpPr>
        <xdr:cNvPr id="2" name="円/楕円 3">
          <a:extLst>
            <a:ext uri="{FF2B5EF4-FFF2-40B4-BE49-F238E27FC236}">
              <a16:creationId xmlns:a16="http://schemas.microsoft.com/office/drawing/2014/main" id="{484E0EA9-1FE9-4DDE-ABB8-DBD8A31CB665}"/>
            </a:ext>
          </a:extLst>
        </xdr:cNvPr>
        <xdr:cNvSpPr/>
      </xdr:nvSpPr>
      <xdr:spPr>
        <a:xfrm>
          <a:off x="7591425" y="3190875"/>
          <a:ext cx="485775" cy="40005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0</xdr:colOff>
      <xdr:row>5</xdr:row>
      <xdr:rowOff>0</xdr:rowOff>
    </xdr:from>
    <xdr:to>
      <xdr:col>8</xdr:col>
      <xdr:colOff>600075</xdr:colOff>
      <xdr:row>5</xdr:row>
      <xdr:rowOff>422276</xdr:rowOff>
    </xdr:to>
    <xdr:sp macro="" textlink="">
      <xdr:nvSpPr>
        <xdr:cNvPr id="3" name="円/楕円 3">
          <a:extLst>
            <a:ext uri="{FF2B5EF4-FFF2-40B4-BE49-F238E27FC236}">
              <a16:creationId xmlns:a16="http://schemas.microsoft.com/office/drawing/2014/main" id="{3BBABD1C-4D94-43A2-9074-C529C0EB54D8}"/>
            </a:ext>
          </a:extLst>
        </xdr:cNvPr>
        <xdr:cNvSpPr/>
      </xdr:nvSpPr>
      <xdr:spPr>
        <a:xfrm>
          <a:off x="7381875" y="1914525"/>
          <a:ext cx="600075" cy="42227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511175</xdr:colOff>
      <xdr:row>7</xdr:row>
      <xdr:rowOff>138641</xdr:rowOff>
    </xdr:from>
    <xdr:to>
      <xdr:col>10</xdr:col>
      <xdr:colOff>423333</xdr:colOff>
      <xdr:row>7</xdr:row>
      <xdr:rowOff>560917</xdr:rowOff>
    </xdr:to>
    <xdr:sp macro="" textlink="">
      <xdr:nvSpPr>
        <xdr:cNvPr id="2" name="円/楕円 3">
          <a:extLst>
            <a:ext uri="{FF2B5EF4-FFF2-40B4-BE49-F238E27FC236}">
              <a16:creationId xmlns:a16="http://schemas.microsoft.com/office/drawing/2014/main" id="{14D6D171-EC3D-4BB7-BDE6-35CA0EAC549F}"/>
            </a:ext>
          </a:extLst>
        </xdr:cNvPr>
        <xdr:cNvSpPr/>
      </xdr:nvSpPr>
      <xdr:spPr>
        <a:xfrm>
          <a:off x="7856008" y="2265891"/>
          <a:ext cx="600075" cy="42227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318559</xdr:colOff>
      <xdr:row>8</xdr:row>
      <xdr:rowOff>255059</xdr:rowOff>
    </xdr:from>
    <xdr:to>
      <xdr:col>10</xdr:col>
      <xdr:colOff>582084</xdr:colOff>
      <xdr:row>8</xdr:row>
      <xdr:rowOff>666750</xdr:rowOff>
    </xdr:to>
    <xdr:sp macro="" textlink="">
      <xdr:nvSpPr>
        <xdr:cNvPr id="3" name="円/楕円 4">
          <a:extLst>
            <a:ext uri="{FF2B5EF4-FFF2-40B4-BE49-F238E27FC236}">
              <a16:creationId xmlns:a16="http://schemas.microsoft.com/office/drawing/2014/main" id="{BA8B3CC6-907E-4D8D-BB5F-90577FBED8DE}"/>
            </a:ext>
          </a:extLst>
        </xdr:cNvPr>
        <xdr:cNvSpPr/>
      </xdr:nvSpPr>
      <xdr:spPr>
        <a:xfrm>
          <a:off x="7663392" y="3091392"/>
          <a:ext cx="951442" cy="411691"/>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9525</xdr:colOff>
      <xdr:row>7</xdr:row>
      <xdr:rowOff>76200</xdr:rowOff>
    </xdr:from>
    <xdr:to>
      <xdr:col>38</xdr:col>
      <xdr:colOff>723900</xdr:colOff>
      <xdr:row>8</xdr:row>
      <xdr:rowOff>76201</xdr:rowOff>
    </xdr:to>
    <xdr:sp macro="" textlink="">
      <xdr:nvSpPr>
        <xdr:cNvPr id="2" name="円/楕円 2">
          <a:extLst>
            <a:ext uri="{FF2B5EF4-FFF2-40B4-BE49-F238E27FC236}">
              <a16:creationId xmlns:a16="http://schemas.microsoft.com/office/drawing/2014/main" id="{09D7C765-3E3D-4632-A6F1-3A07F1BED5FD}"/>
            </a:ext>
          </a:extLst>
        </xdr:cNvPr>
        <xdr:cNvSpPr/>
      </xdr:nvSpPr>
      <xdr:spPr>
        <a:xfrm>
          <a:off x="9544050" y="2085975"/>
          <a:ext cx="714375" cy="37147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38</xdr:col>
      <xdr:colOff>0</xdr:colOff>
      <xdr:row>6</xdr:row>
      <xdr:rowOff>0</xdr:rowOff>
    </xdr:from>
    <xdr:to>
      <xdr:col>38</xdr:col>
      <xdr:colOff>371475</xdr:colOff>
      <xdr:row>6</xdr:row>
      <xdr:rowOff>352425</xdr:rowOff>
    </xdr:to>
    <xdr:sp macro="" textlink="">
      <xdr:nvSpPr>
        <xdr:cNvPr id="3" name="円/楕円 3">
          <a:extLst>
            <a:ext uri="{FF2B5EF4-FFF2-40B4-BE49-F238E27FC236}">
              <a16:creationId xmlns:a16="http://schemas.microsoft.com/office/drawing/2014/main" id="{023FF482-62DF-495F-990D-7E94AD4DC995}"/>
            </a:ext>
          </a:extLst>
        </xdr:cNvPr>
        <xdr:cNvSpPr/>
      </xdr:nvSpPr>
      <xdr:spPr>
        <a:xfrm>
          <a:off x="9534525" y="1609725"/>
          <a:ext cx="371475" cy="3524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122766</xdr:colOff>
      <xdr:row>7</xdr:row>
      <xdr:rowOff>85725</xdr:rowOff>
    </xdr:from>
    <xdr:to>
      <xdr:col>21</xdr:col>
      <xdr:colOff>116416</xdr:colOff>
      <xdr:row>7</xdr:row>
      <xdr:rowOff>391584</xdr:rowOff>
    </xdr:to>
    <xdr:sp macro="" textlink="">
      <xdr:nvSpPr>
        <xdr:cNvPr id="2" name="円/楕円 3">
          <a:extLst>
            <a:ext uri="{FF2B5EF4-FFF2-40B4-BE49-F238E27FC236}">
              <a16:creationId xmlns:a16="http://schemas.microsoft.com/office/drawing/2014/main" id="{BCF01A37-F0DF-459D-A072-C562AC06EB44}"/>
            </a:ext>
          </a:extLst>
        </xdr:cNvPr>
        <xdr:cNvSpPr/>
      </xdr:nvSpPr>
      <xdr:spPr>
        <a:xfrm>
          <a:off x="7425266" y="2212975"/>
          <a:ext cx="596900" cy="305859"/>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9525</xdr:colOff>
      <xdr:row>6</xdr:row>
      <xdr:rowOff>466725</xdr:rowOff>
    </xdr:from>
    <xdr:to>
      <xdr:col>13</xdr:col>
      <xdr:colOff>0</xdr:colOff>
      <xdr:row>7</xdr:row>
      <xdr:rowOff>466726</xdr:rowOff>
    </xdr:to>
    <xdr:sp macro="" textlink="">
      <xdr:nvSpPr>
        <xdr:cNvPr id="2" name="円/楕円 2">
          <a:extLst>
            <a:ext uri="{FF2B5EF4-FFF2-40B4-BE49-F238E27FC236}">
              <a16:creationId xmlns:a16="http://schemas.microsoft.com/office/drawing/2014/main" id="{715195ED-C9B1-4A61-9282-1579A00BFD24}"/>
            </a:ext>
          </a:extLst>
        </xdr:cNvPr>
        <xdr:cNvSpPr/>
      </xdr:nvSpPr>
      <xdr:spPr>
        <a:xfrm>
          <a:off x="7648575" y="2209800"/>
          <a:ext cx="666750" cy="50482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133350</xdr:colOff>
      <xdr:row>8</xdr:row>
      <xdr:rowOff>361950</xdr:rowOff>
    </xdr:from>
    <xdr:to>
      <xdr:col>12</xdr:col>
      <xdr:colOff>504825</xdr:colOff>
      <xdr:row>8</xdr:row>
      <xdr:rowOff>714375</xdr:rowOff>
    </xdr:to>
    <xdr:sp macro="" textlink="">
      <xdr:nvSpPr>
        <xdr:cNvPr id="4" name="円/楕円 3">
          <a:extLst>
            <a:ext uri="{FF2B5EF4-FFF2-40B4-BE49-F238E27FC236}">
              <a16:creationId xmlns:a16="http://schemas.microsoft.com/office/drawing/2014/main" id="{1CACCED7-532A-4983-B987-A909B6E53A6B}"/>
            </a:ext>
          </a:extLst>
        </xdr:cNvPr>
        <xdr:cNvSpPr/>
      </xdr:nvSpPr>
      <xdr:spPr>
        <a:xfrm>
          <a:off x="7772400" y="3114675"/>
          <a:ext cx="371475" cy="3524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34</xdr:col>
      <xdr:colOff>114299</xdr:colOff>
      <xdr:row>7</xdr:row>
      <xdr:rowOff>152399</xdr:rowOff>
    </xdr:from>
    <xdr:to>
      <xdr:col>37</xdr:col>
      <xdr:colOff>133349</xdr:colOff>
      <xdr:row>8</xdr:row>
      <xdr:rowOff>257174</xdr:rowOff>
    </xdr:to>
    <xdr:sp macro="" textlink="">
      <xdr:nvSpPr>
        <xdr:cNvPr id="2" name="円/楕円 2">
          <a:extLst>
            <a:ext uri="{FF2B5EF4-FFF2-40B4-BE49-F238E27FC236}">
              <a16:creationId xmlns:a16="http://schemas.microsoft.com/office/drawing/2014/main" id="{FD105A98-54CD-4360-9B1A-60937AFE077F}"/>
            </a:ext>
          </a:extLst>
        </xdr:cNvPr>
        <xdr:cNvSpPr/>
      </xdr:nvSpPr>
      <xdr:spPr>
        <a:xfrm>
          <a:off x="7496174" y="1743074"/>
          <a:ext cx="676275" cy="37147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0</xdr:colOff>
      <xdr:row>25</xdr:row>
      <xdr:rowOff>0</xdr:rowOff>
    </xdr:from>
    <xdr:to>
      <xdr:col>38</xdr:col>
      <xdr:colOff>19050</xdr:colOff>
      <xdr:row>26</xdr:row>
      <xdr:rowOff>104775</xdr:rowOff>
    </xdr:to>
    <xdr:sp macro="" textlink="">
      <xdr:nvSpPr>
        <xdr:cNvPr id="3" name="円/楕円 2">
          <a:extLst>
            <a:ext uri="{FF2B5EF4-FFF2-40B4-BE49-F238E27FC236}">
              <a16:creationId xmlns:a16="http://schemas.microsoft.com/office/drawing/2014/main" id="{FD0834B1-DC7D-47F8-9E25-A5981B3828E8}"/>
            </a:ext>
          </a:extLst>
        </xdr:cNvPr>
        <xdr:cNvSpPr/>
      </xdr:nvSpPr>
      <xdr:spPr>
        <a:xfrm>
          <a:off x="7600950" y="6391275"/>
          <a:ext cx="676275" cy="37147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87200</xdr:colOff>
      <xdr:row>22</xdr:row>
      <xdr:rowOff>33538</xdr:rowOff>
    </xdr:from>
    <xdr:to>
      <xdr:col>6</xdr:col>
      <xdr:colOff>999454</xdr:colOff>
      <xdr:row>24</xdr:row>
      <xdr:rowOff>295140</xdr:rowOff>
    </xdr:to>
    <xdr:sp macro="" textlink="">
      <xdr:nvSpPr>
        <xdr:cNvPr id="2" name="矢印: 上向き折線 1">
          <a:extLst>
            <a:ext uri="{FF2B5EF4-FFF2-40B4-BE49-F238E27FC236}">
              <a16:creationId xmlns:a16="http://schemas.microsoft.com/office/drawing/2014/main" id="{C65EE2E6-6CE8-4818-8C07-9DA497F9B5CB}"/>
            </a:ext>
          </a:extLst>
        </xdr:cNvPr>
        <xdr:cNvSpPr/>
      </xdr:nvSpPr>
      <xdr:spPr>
        <a:xfrm rot="5400000">
          <a:off x="4555901" y="6680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22</xdr:row>
      <xdr:rowOff>187816</xdr:rowOff>
    </xdr:from>
    <xdr:to>
      <xdr:col>6</xdr:col>
      <xdr:colOff>858592</xdr:colOff>
      <xdr:row>23</xdr:row>
      <xdr:rowOff>160986</xdr:rowOff>
    </xdr:to>
    <xdr:sp macro="" textlink="">
      <xdr:nvSpPr>
        <xdr:cNvPr id="3" name="正方形/長方形 2">
          <a:extLst>
            <a:ext uri="{FF2B5EF4-FFF2-40B4-BE49-F238E27FC236}">
              <a16:creationId xmlns:a16="http://schemas.microsoft.com/office/drawing/2014/main" id="{211D7021-69FA-4544-8E98-9325CEC6D9AD}"/>
            </a:ext>
          </a:extLst>
        </xdr:cNvPr>
        <xdr:cNvSpPr/>
      </xdr:nvSpPr>
      <xdr:spPr>
        <a:xfrm>
          <a:off x="3816440" y="6855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2B49759B-D2A9-489D-9E22-FF0E2114C28D}"/>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1AF12E21-A20D-4DCA-AFFF-8147C66282F0}"/>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6846E4B6-CBF3-45AC-9363-91A2C3BD0D49}"/>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2201B02D-49C2-488B-BBA0-1C22B3480441}"/>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13D4F18-E28B-4039-9B5F-705A90A2BD54}"/>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13F95572-691C-40E8-819B-51B4F477F475}"/>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50547431-305F-4EA1-B1BD-71EC45987D5B}"/>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63475784-1520-4418-A7E8-9C983767C262}"/>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A07E5C90-6D76-43D6-9112-A1360C9990D2}"/>
            </a:ext>
          </a:extLst>
        </xdr:cNvPr>
        <xdr:cNvSpPr/>
      </xdr:nvSpPr>
      <xdr:spPr>
        <a:xfrm>
          <a:off x="19526250" y="1273174"/>
          <a:ext cx="4978400" cy="1184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D11054DE-A192-4652-B359-9B541052331A}"/>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3D97C571-B6D2-4B3E-85F8-8DBA5C5DB78D}"/>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F5276192-27AA-45E5-8C5E-126571A21459}"/>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1C6B4B0F-3965-4DD9-BA17-ED14A4E4AE51}"/>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BCAA4085-63B3-4E9B-A799-7265C87237C7}"/>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224C37DF-63BE-4A60-B22D-0785876B7B2F}"/>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B23C27EE-4BC2-4DA7-A553-0434D6108BC6}"/>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0033C699-5A0A-489B-A030-E2E6F23C41F7}"/>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1210CE62-CA61-4675-B665-8A0BD4C3C497}"/>
            </a:ext>
          </a:extLst>
        </xdr:cNvPr>
        <xdr:cNvSpPr/>
      </xdr:nvSpPr>
      <xdr:spPr>
        <a:xfrm>
          <a:off x="1976595" y="939271"/>
          <a:ext cx="6937549"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04D2F36-1AE4-44C2-8E30-ADC1383E3DD0}"/>
            </a:ext>
          </a:extLst>
        </xdr:cNvPr>
        <xdr:cNvSpPr/>
      </xdr:nvSpPr>
      <xdr:spPr>
        <a:xfrm>
          <a:off x="11790045" y="158260"/>
          <a:ext cx="2892622" cy="107529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16</xdr:col>
      <xdr:colOff>238125</xdr:colOff>
      <xdr:row>5</xdr:row>
      <xdr:rowOff>409575</xdr:rowOff>
    </xdr:from>
    <xdr:to>
      <xdr:col>17</xdr:col>
      <xdr:colOff>304800</xdr:colOff>
      <xdr:row>6</xdr:row>
      <xdr:rowOff>390525</xdr:rowOff>
    </xdr:to>
    <xdr:sp macro="" textlink="">
      <xdr:nvSpPr>
        <xdr:cNvPr id="2" name="円/楕円 2">
          <a:extLst>
            <a:ext uri="{FF2B5EF4-FFF2-40B4-BE49-F238E27FC236}">
              <a16:creationId xmlns:a16="http://schemas.microsoft.com/office/drawing/2014/main" id="{AEBE85DA-0761-4F67-808B-625218B92402}"/>
            </a:ext>
          </a:extLst>
        </xdr:cNvPr>
        <xdr:cNvSpPr/>
      </xdr:nvSpPr>
      <xdr:spPr>
        <a:xfrm>
          <a:off x="7705725" y="1809750"/>
          <a:ext cx="752475" cy="40005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fitToPage="1"/>
  </sheetPr>
  <dimension ref="A1:E39"/>
  <sheetViews>
    <sheetView tabSelected="1" zoomScaleNormal="100" workbookViewId="0">
      <selection activeCell="B7" sqref="B7"/>
    </sheetView>
  </sheetViews>
  <sheetFormatPr defaultRowHeight="13.5"/>
  <cols>
    <col min="1" max="1" width="9.25" style="140" customWidth="1"/>
    <col min="2" max="2" width="45.875" style="46" customWidth="1"/>
    <col min="3" max="3" width="49.375" style="46" customWidth="1"/>
    <col min="4" max="4" width="1.375" style="46" customWidth="1"/>
    <col min="5" max="5" width="16.5" style="642" bestFit="1" customWidth="1"/>
    <col min="6" max="16384" width="9" style="46"/>
  </cols>
  <sheetData>
    <row r="1" spans="1:5">
      <c r="A1" s="848" t="s">
        <v>951</v>
      </c>
      <c r="B1" s="848"/>
    </row>
    <row r="2" spans="1:5" ht="29.25" customHeight="1">
      <c r="A2" s="846" t="s">
        <v>226</v>
      </c>
      <c r="B2" s="846"/>
      <c r="C2" s="846"/>
    </row>
    <row r="3" spans="1:5" ht="40.5" customHeight="1">
      <c r="A3" s="847" t="s">
        <v>840</v>
      </c>
      <c r="B3" s="847"/>
      <c r="C3" s="847"/>
    </row>
    <row r="4" spans="1:5" ht="40.5" customHeight="1">
      <c r="A4" s="847" t="s">
        <v>245</v>
      </c>
      <c r="B4" s="847"/>
      <c r="C4" s="847"/>
    </row>
    <row r="6" spans="1:5" s="55" customFormat="1" ht="22.5" customHeight="1">
      <c r="A6" s="139" t="s">
        <v>74</v>
      </c>
      <c r="B6" s="139" t="s">
        <v>61</v>
      </c>
      <c r="C6" s="139" t="s">
        <v>73</v>
      </c>
      <c r="E6" s="643"/>
    </row>
    <row r="7" spans="1:5" ht="24">
      <c r="A7" s="165" t="s">
        <v>757</v>
      </c>
      <c r="B7" s="45" t="s">
        <v>314</v>
      </c>
      <c r="C7" s="45" t="s">
        <v>801</v>
      </c>
      <c r="E7" s="644" t="s">
        <v>283</v>
      </c>
    </row>
    <row r="8" spans="1:5" ht="24">
      <c r="A8" s="165" t="s">
        <v>758</v>
      </c>
      <c r="B8" s="45" t="s">
        <v>315</v>
      </c>
      <c r="C8" s="45" t="s">
        <v>802</v>
      </c>
      <c r="E8" s="644" t="s">
        <v>283</v>
      </c>
    </row>
    <row r="9" spans="1:5" ht="26.25" customHeight="1">
      <c r="A9" s="165" t="s">
        <v>759</v>
      </c>
      <c r="B9" s="45" t="s">
        <v>712</v>
      </c>
      <c r="C9" s="45" t="s">
        <v>734</v>
      </c>
      <c r="E9" s="645" t="s">
        <v>227</v>
      </c>
    </row>
    <row r="10" spans="1:5" ht="26.25" customHeight="1">
      <c r="A10" s="165" t="s">
        <v>760</v>
      </c>
      <c r="B10" s="45" t="s">
        <v>735</v>
      </c>
      <c r="C10" s="286" t="s">
        <v>803</v>
      </c>
      <c r="E10" s="646" t="s">
        <v>283</v>
      </c>
    </row>
    <row r="11" spans="1:5" ht="26.25" customHeight="1">
      <c r="A11" s="165" t="s">
        <v>761</v>
      </c>
      <c r="B11" s="45" t="s">
        <v>432</v>
      </c>
      <c r="C11" s="45" t="s">
        <v>433</v>
      </c>
      <c r="E11" s="646" t="s">
        <v>283</v>
      </c>
    </row>
    <row r="12" spans="1:5" ht="26.25" customHeight="1">
      <c r="A12" s="161" t="s">
        <v>816</v>
      </c>
      <c r="B12" s="110" t="s">
        <v>527</v>
      </c>
      <c r="C12" s="45" t="s">
        <v>813</v>
      </c>
      <c r="E12" s="644" t="s">
        <v>247</v>
      </c>
    </row>
    <row r="13" spans="1:5" ht="26.25" customHeight="1">
      <c r="A13" s="161" t="s">
        <v>817</v>
      </c>
      <c r="B13" s="110" t="s">
        <v>528</v>
      </c>
      <c r="C13" s="45" t="s">
        <v>813</v>
      </c>
      <c r="E13" s="644" t="s">
        <v>247</v>
      </c>
    </row>
    <row r="14" spans="1:5" ht="26.25" customHeight="1">
      <c r="A14" s="165" t="s">
        <v>762</v>
      </c>
      <c r="B14" s="45" t="s">
        <v>62</v>
      </c>
      <c r="C14" s="45" t="s">
        <v>75</v>
      </c>
      <c r="E14" s="645" t="s">
        <v>228</v>
      </c>
    </row>
    <row r="15" spans="1:5" ht="26.25" customHeight="1">
      <c r="A15" s="165" t="s">
        <v>763</v>
      </c>
      <c r="B15" s="45" t="s">
        <v>198</v>
      </c>
      <c r="C15" s="45" t="s">
        <v>202</v>
      </c>
      <c r="E15" s="654" t="s">
        <v>199</v>
      </c>
    </row>
    <row r="16" spans="1:5" ht="26.25" customHeight="1">
      <c r="A16" s="165" t="s">
        <v>764</v>
      </c>
      <c r="B16" s="45" t="s">
        <v>122</v>
      </c>
      <c r="C16" s="45" t="s">
        <v>804</v>
      </c>
      <c r="E16" s="645" t="s">
        <v>197</v>
      </c>
    </row>
    <row r="17" spans="1:5" ht="26.25" customHeight="1">
      <c r="A17" s="165" t="s">
        <v>765</v>
      </c>
      <c r="B17" s="45" t="s">
        <v>200</v>
      </c>
      <c r="C17" s="45" t="s">
        <v>203</v>
      </c>
      <c r="E17" s="647" t="s">
        <v>922</v>
      </c>
    </row>
    <row r="18" spans="1:5" ht="26.25" customHeight="1">
      <c r="A18" s="165" t="s">
        <v>766</v>
      </c>
      <c r="B18" s="45" t="s">
        <v>655</v>
      </c>
      <c r="C18" s="45" t="s">
        <v>656</v>
      </c>
      <c r="E18" s="644" t="s">
        <v>247</v>
      </c>
    </row>
    <row r="19" spans="1:5" ht="26.25" customHeight="1">
      <c r="A19" s="165" t="s">
        <v>767</v>
      </c>
      <c r="B19" s="45" t="s">
        <v>501</v>
      </c>
      <c r="C19" s="45" t="s">
        <v>805</v>
      </c>
      <c r="E19" s="646" t="s">
        <v>278</v>
      </c>
    </row>
    <row r="20" spans="1:5" ht="26.25" customHeight="1">
      <c r="A20" s="165" t="s">
        <v>768</v>
      </c>
      <c r="B20" s="45" t="s">
        <v>985</v>
      </c>
      <c r="C20" s="45" t="s">
        <v>806</v>
      </c>
      <c r="E20" s="647" t="s">
        <v>922</v>
      </c>
    </row>
    <row r="21" spans="1:5" ht="26.25" customHeight="1">
      <c r="A21" s="165" t="s">
        <v>769</v>
      </c>
      <c r="B21" s="45" t="s">
        <v>224</v>
      </c>
      <c r="C21" s="45" t="s">
        <v>807</v>
      </c>
      <c r="E21" s="646" t="s">
        <v>278</v>
      </c>
    </row>
    <row r="22" spans="1:5" ht="26.25" customHeight="1">
      <c r="A22" s="165" t="s">
        <v>770</v>
      </c>
      <c r="B22" s="45" t="s">
        <v>225</v>
      </c>
      <c r="C22" s="45" t="s">
        <v>808</v>
      </c>
      <c r="E22" s="645" t="s">
        <v>827</v>
      </c>
    </row>
    <row r="23" spans="1:5" ht="26.25" customHeight="1">
      <c r="A23" s="165" t="s">
        <v>771</v>
      </c>
      <c r="B23" s="45" t="s">
        <v>76</v>
      </c>
      <c r="C23" s="45" t="s">
        <v>987</v>
      </c>
      <c r="E23" s="645" t="s">
        <v>197</v>
      </c>
    </row>
    <row r="24" spans="1:5" ht="26.25" customHeight="1">
      <c r="A24" s="165" t="s">
        <v>772</v>
      </c>
      <c r="B24" s="45" t="s">
        <v>201</v>
      </c>
      <c r="C24" s="45" t="s">
        <v>809</v>
      </c>
      <c r="E24" s="645" t="s">
        <v>199</v>
      </c>
    </row>
    <row r="25" spans="1:5" ht="26.25" customHeight="1">
      <c r="A25" s="165" t="s">
        <v>773</v>
      </c>
      <c r="B25" s="45" t="s">
        <v>108</v>
      </c>
      <c r="C25" s="45" t="s">
        <v>986</v>
      </c>
      <c r="E25" s="647" t="s">
        <v>922</v>
      </c>
    </row>
    <row r="26" spans="1:5" ht="26.25" customHeight="1">
      <c r="A26" s="165" t="s">
        <v>774</v>
      </c>
      <c r="B26" s="110" t="s">
        <v>742</v>
      </c>
      <c r="C26" s="45" t="s">
        <v>814</v>
      </c>
      <c r="E26" s="644" t="s">
        <v>247</v>
      </c>
    </row>
    <row r="27" spans="1:5" ht="26.25" customHeight="1">
      <c r="A27" s="165" t="s">
        <v>775</v>
      </c>
      <c r="B27" s="110" t="s">
        <v>267</v>
      </c>
      <c r="C27" s="45" t="s">
        <v>810</v>
      </c>
      <c r="E27" s="644" t="s">
        <v>247</v>
      </c>
    </row>
    <row r="28" spans="1:5" ht="26.25" customHeight="1">
      <c r="A28" s="165" t="s">
        <v>776</v>
      </c>
      <c r="B28" s="110" t="s">
        <v>313</v>
      </c>
      <c r="C28" s="45" t="s">
        <v>815</v>
      </c>
      <c r="E28" s="644" t="s">
        <v>247</v>
      </c>
    </row>
    <row r="29" spans="1:5" ht="26.25" customHeight="1">
      <c r="A29" s="165" t="s">
        <v>777</v>
      </c>
      <c r="B29" s="110" t="s">
        <v>430</v>
      </c>
      <c r="C29" s="45" t="s">
        <v>811</v>
      </c>
      <c r="E29" s="644" t="s">
        <v>247</v>
      </c>
    </row>
    <row r="30" spans="1:5" ht="26.25" customHeight="1">
      <c r="A30" s="161" t="s">
        <v>778</v>
      </c>
      <c r="B30" s="110" t="s">
        <v>431</v>
      </c>
      <c r="C30" s="45" t="s">
        <v>811</v>
      </c>
      <c r="E30" s="644" t="s">
        <v>247</v>
      </c>
    </row>
    <row r="31" spans="1:5" ht="26.25" customHeight="1">
      <c r="A31" s="161" t="s">
        <v>779</v>
      </c>
      <c r="B31" s="110" t="s">
        <v>500</v>
      </c>
      <c r="C31" s="45" t="s">
        <v>812</v>
      </c>
      <c r="E31" s="644" t="s">
        <v>247</v>
      </c>
    </row>
    <row r="32" spans="1:5" ht="26.25" customHeight="1">
      <c r="A32" s="161" t="s">
        <v>836</v>
      </c>
      <c r="B32" s="110" t="s">
        <v>837</v>
      </c>
      <c r="C32" s="110" t="s">
        <v>838</v>
      </c>
      <c r="E32" s="642" t="s">
        <v>839</v>
      </c>
    </row>
    <row r="33" spans="1:5" ht="26.25" customHeight="1">
      <c r="A33" s="161" t="s">
        <v>852</v>
      </c>
      <c r="B33" s="110" t="s">
        <v>853</v>
      </c>
      <c r="C33" s="110" t="s">
        <v>854</v>
      </c>
      <c r="E33" s="652" t="s">
        <v>851</v>
      </c>
    </row>
    <row r="34" spans="1:5" ht="26.25" customHeight="1">
      <c r="A34" s="161" t="s">
        <v>864</v>
      </c>
      <c r="B34" s="110" t="s">
        <v>863</v>
      </c>
      <c r="C34" s="110" t="s">
        <v>865</v>
      </c>
      <c r="E34" s="652" t="s">
        <v>851</v>
      </c>
    </row>
    <row r="35" spans="1:5" ht="26.25" customHeight="1">
      <c r="A35" s="161" t="s">
        <v>866</v>
      </c>
      <c r="B35" s="110" t="s">
        <v>876</v>
      </c>
      <c r="C35" s="110" t="s">
        <v>877</v>
      </c>
      <c r="E35" s="652" t="s">
        <v>851</v>
      </c>
    </row>
    <row r="36" spans="1:5" ht="26.25" customHeight="1">
      <c r="A36" s="161" t="s">
        <v>891</v>
      </c>
      <c r="B36" s="110" t="s">
        <v>892</v>
      </c>
      <c r="C36" s="110" t="s">
        <v>893</v>
      </c>
      <c r="E36" s="652" t="s">
        <v>851</v>
      </c>
    </row>
    <row r="37" spans="1:5" ht="26.25" customHeight="1">
      <c r="A37" s="161" t="s">
        <v>902</v>
      </c>
      <c r="B37" s="110" t="s">
        <v>903</v>
      </c>
      <c r="C37" s="110" t="s">
        <v>904</v>
      </c>
      <c r="E37" s="652" t="s">
        <v>851</v>
      </c>
    </row>
    <row r="38" spans="1:5" ht="26.25" customHeight="1">
      <c r="A38" s="161" t="s">
        <v>912</v>
      </c>
      <c r="B38" s="110" t="s">
        <v>913</v>
      </c>
      <c r="C38" s="110" t="s">
        <v>914</v>
      </c>
      <c r="E38" s="652" t="s">
        <v>851</v>
      </c>
    </row>
    <row r="39" spans="1:5" ht="26.25" customHeight="1">
      <c r="A39" s="161" t="s">
        <v>962</v>
      </c>
      <c r="B39" s="110" t="s">
        <v>971</v>
      </c>
      <c r="C39" s="110" t="s">
        <v>972</v>
      </c>
      <c r="E39" s="652" t="s">
        <v>851</v>
      </c>
    </row>
  </sheetData>
  <mergeCells count="4">
    <mergeCell ref="A2:C2"/>
    <mergeCell ref="A3:C3"/>
    <mergeCell ref="A4:C4"/>
    <mergeCell ref="A1:B1"/>
  </mergeCells>
  <phoneticPr fontId="3"/>
  <printOptions horizontalCentered="1"/>
  <pageMargins left="0.70866141732283472" right="0.70866141732283472" top="0.74803149606299213" bottom="0.15748031496062992" header="0.31496062992125984" footer="0.31496062992125984"/>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46E9E-4BD3-430C-BF6D-F87FF08C2C0A}">
  <sheetPr>
    <pageSetUpPr fitToPage="1"/>
  </sheetPr>
  <dimension ref="A1:DH77"/>
  <sheetViews>
    <sheetView view="pageBreakPreview" topLeftCell="A34" zoomScale="55" zoomScaleNormal="100" zoomScaleSheetLayoutView="55" workbookViewId="0">
      <selection activeCell="AW2" sqref="AW2:BR2"/>
    </sheetView>
  </sheetViews>
  <sheetFormatPr defaultColWidth="9" defaultRowHeight="21" customHeight="1"/>
  <cols>
    <col min="1" max="1" width="3.75" style="4" customWidth="1"/>
    <col min="2" max="2" width="3" style="4" customWidth="1"/>
    <col min="3" max="3" width="5.375" style="4" customWidth="1"/>
    <col min="4" max="7" width="3.5" style="424" customWidth="1"/>
    <col min="8" max="64" width="3.5" style="4" customWidth="1"/>
    <col min="65" max="65" width="3.375" style="4" customWidth="1"/>
    <col min="66" max="68" width="3.25" style="4" customWidth="1"/>
    <col min="69" max="76" width="3.375" style="4" customWidth="1"/>
    <col min="77" max="78" width="7.625" style="4" customWidth="1"/>
    <col min="79" max="80" width="2.625" style="4" customWidth="1"/>
    <col min="81" max="16384" width="9" style="4"/>
  </cols>
  <sheetData>
    <row r="1" spans="1:112" ht="21" customHeight="1">
      <c r="A1" s="615" t="s">
        <v>819</v>
      </c>
      <c r="B1" s="424"/>
      <c r="C1" s="424"/>
      <c r="G1" s="4"/>
      <c r="W1" s="4" t="s">
        <v>551</v>
      </c>
      <c r="AK1" s="267"/>
      <c r="AO1" s="425"/>
      <c r="AZ1" s="425"/>
      <c r="BA1" s="425"/>
      <c r="BB1" s="425"/>
      <c r="BC1" s="425"/>
      <c r="BD1" s="425"/>
      <c r="BE1" s="425"/>
      <c r="BF1" s="425"/>
      <c r="BG1" s="425"/>
      <c r="BH1" s="425"/>
      <c r="BI1" s="425"/>
      <c r="BJ1" s="425"/>
      <c r="BK1" s="425"/>
      <c r="BL1" s="425"/>
      <c r="BM1" s="425"/>
      <c r="BN1" s="425"/>
      <c r="BO1" s="425"/>
      <c r="BP1" s="425"/>
      <c r="BQ1" s="425"/>
      <c r="BR1" s="425"/>
      <c r="BS1" s="267"/>
      <c r="BT1" s="267"/>
      <c r="BU1" s="267"/>
      <c r="BV1" s="267"/>
      <c r="BW1" s="267"/>
      <c r="BX1" s="267"/>
      <c r="BY1" s="267"/>
      <c r="BZ1" s="267"/>
      <c r="CA1" s="267"/>
      <c r="CB1" s="267"/>
      <c r="CC1" s="267"/>
      <c r="CD1" s="267"/>
      <c r="CE1" s="267"/>
    </row>
    <row r="2" spans="1:112" ht="21" customHeight="1">
      <c r="A2" s="4" t="s">
        <v>653</v>
      </c>
      <c r="B2" s="424"/>
      <c r="C2" s="424"/>
      <c r="G2" s="4"/>
      <c r="Y2" s="4">
        <v>-1</v>
      </c>
      <c r="AO2" s="1530" t="s">
        <v>423</v>
      </c>
      <c r="AP2" s="1530"/>
      <c r="AQ2" s="1530"/>
      <c r="AR2" s="1530"/>
      <c r="AS2" s="1530"/>
      <c r="AT2" s="1530"/>
      <c r="AU2" s="1530"/>
      <c r="AV2" s="1530"/>
      <c r="AW2" s="1531"/>
      <c r="AX2" s="1543"/>
      <c r="AY2" s="1543"/>
      <c r="AZ2" s="1543"/>
      <c r="BA2" s="1543"/>
      <c r="BB2" s="1543"/>
      <c r="BC2" s="1543"/>
      <c r="BD2" s="1543"/>
      <c r="BE2" s="1543"/>
      <c r="BF2" s="1543"/>
      <c r="BG2" s="1543"/>
      <c r="BH2" s="1543"/>
      <c r="BI2" s="1543"/>
      <c r="BJ2" s="1543"/>
      <c r="BK2" s="1543"/>
      <c r="BL2" s="1543"/>
      <c r="BM2" s="1543"/>
      <c r="BN2" s="1543"/>
      <c r="BO2" s="1543"/>
      <c r="BP2" s="1543"/>
      <c r="BQ2" s="1543"/>
      <c r="BR2" s="1544"/>
      <c r="BS2" s="426"/>
      <c r="BT2" s="426"/>
      <c r="BU2" s="426"/>
      <c r="BV2" s="426"/>
      <c r="BW2" s="426"/>
      <c r="BX2" s="426"/>
      <c r="BY2" s="426"/>
      <c r="CA2" s="426"/>
      <c r="CB2" s="426"/>
      <c r="CC2" s="426"/>
      <c r="CD2" s="426"/>
      <c r="CE2" s="426"/>
    </row>
    <row r="3" spans="1:112" ht="21" customHeight="1">
      <c r="B3" s="424"/>
      <c r="C3" s="424"/>
      <c r="G3" s="4"/>
      <c r="AO3" s="1530" t="s">
        <v>421</v>
      </c>
      <c r="AP3" s="1530"/>
      <c r="AQ3" s="1530"/>
      <c r="AR3" s="1530"/>
      <c r="AS3" s="1530"/>
      <c r="AT3" s="1530"/>
      <c r="AU3" s="1530"/>
      <c r="AV3" s="1530"/>
      <c r="AW3" s="1534"/>
      <c r="AX3" s="1534"/>
      <c r="AY3" s="1534"/>
      <c r="AZ3" s="1534"/>
      <c r="BA3" s="1534"/>
      <c r="BB3" s="1534"/>
      <c r="BC3" s="1534"/>
      <c r="BD3" s="1534"/>
      <c r="BE3" s="1534"/>
      <c r="BF3" s="1534"/>
      <c r="BG3" s="1534"/>
      <c r="BH3" s="1534"/>
      <c r="BI3" s="1534"/>
      <c r="BJ3" s="1534"/>
      <c r="BK3" s="1535" t="s">
        <v>420</v>
      </c>
      <c r="BL3" s="1545"/>
      <c r="BM3" s="1545"/>
      <c r="BN3" s="1546"/>
      <c r="BO3" s="1538">
        <v>15</v>
      </c>
      <c r="BP3" s="1547"/>
      <c r="BQ3" s="1547"/>
      <c r="BR3" s="1548"/>
      <c r="BS3" s="426"/>
      <c r="BT3" s="426"/>
      <c r="BU3" s="426"/>
      <c r="BV3" s="426"/>
      <c r="BW3" s="426"/>
      <c r="BX3" s="426"/>
      <c r="BY3" s="426"/>
      <c r="CA3" s="426"/>
      <c r="CB3" s="426"/>
      <c r="CC3" s="426"/>
      <c r="CD3" s="426"/>
      <c r="CE3" s="426"/>
    </row>
    <row r="4" spans="1:112" ht="21" customHeight="1">
      <c r="B4" s="424"/>
      <c r="C4" s="427"/>
      <c r="D4" s="1529" t="s">
        <v>552</v>
      </c>
      <c r="E4" s="1529"/>
      <c r="F4" s="1529"/>
      <c r="G4" s="1529"/>
      <c r="H4" s="1529"/>
      <c r="I4" s="1529"/>
      <c r="J4" s="1529"/>
      <c r="K4" s="428"/>
      <c r="L4" s="428"/>
      <c r="M4" s="429"/>
      <c r="N4" s="429"/>
      <c r="O4" s="429"/>
      <c r="P4" s="429"/>
      <c r="Q4" s="429"/>
      <c r="R4" s="429"/>
      <c r="S4" s="429"/>
      <c r="T4" s="429"/>
      <c r="U4" s="430"/>
      <c r="V4" s="431"/>
      <c r="W4" s="432"/>
      <c r="X4" s="19"/>
      <c r="Y4" s="19"/>
      <c r="Z4" s="433" t="s">
        <v>553</v>
      </c>
      <c r="AA4" s="18"/>
      <c r="CA4" s="1301"/>
      <c r="CB4" s="1301"/>
      <c r="CC4" s="1301"/>
      <c r="CD4" s="1301"/>
      <c r="CE4" s="1301"/>
      <c r="CF4" s="1301"/>
      <c r="CG4" s="1301"/>
      <c r="CH4" s="1527"/>
      <c r="CI4" s="1527"/>
      <c r="CJ4" s="1527"/>
      <c r="CK4" s="1527"/>
      <c r="CL4" s="1301"/>
      <c r="CM4" s="1301"/>
      <c r="CN4" s="1301"/>
      <c r="CO4" s="1301"/>
      <c r="CP4" s="1301"/>
      <c r="CQ4" s="1301"/>
      <c r="CR4" s="1301"/>
      <c r="CS4" s="1301"/>
      <c r="CT4" s="1301"/>
      <c r="CU4" s="1301"/>
      <c r="CV4" s="1301"/>
      <c r="CW4" s="1301"/>
      <c r="CX4" s="1301"/>
      <c r="CY4" s="1301"/>
      <c r="CZ4" s="1301"/>
      <c r="DA4" s="1301"/>
      <c r="DB4" s="1301"/>
      <c r="DC4" s="1301"/>
      <c r="DD4" s="1301"/>
      <c r="DE4" s="1301"/>
      <c r="DF4" s="1301"/>
      <c r="DG4" s="1301"/>
      <c r="DH4" s="1301"/>
    </row>
    <row r="5" spans="1:112" ht="27.75" customHeight="1">
      <c r="B5" s="424"/>
      <c r="C5" s="427"/>
      <c r="D5" s="1525" t="s">
        <v>64</v>
      </c>
      <c r="E5" s="1525"/>
      <c r="F5" s="1525"/>
      <c r="G5" s="1541" t="s">
        <v>554</v>
      </c>
      <c r="H5" s="1541"/>
      <c r="I5" s="1541"/>
      <c r="J5" s="1541"/>
      <c r="K5" s="1541"/>
      <c r="L5" s="1541"/>
      <c r="M5" s="1541"/>
      <c r="N5" s="1541"/>
      <c r="O5" s="1541"/>
      <c r="P5" s="1541"/>
      <c r="Q5" s="1541"/>
      <c r="R5" s="1541"/>
      <c r="S5" s="1541"/>
      <c r="T5" s="1542"/>
      <c r="U5" s="430"/>
      <c r="V5" s="430"/>
      <c r="W5" s="432"/>
      <c r="X5" s="19"/>
      <c r="Y5" s="19"/>
      <c r="Z5" s="1491"/>
      <c r="AA5" s="1541"/>
      <c r="AB5" s="1541"/>
      <c r="AC5" s="1541"/>
      <c r="AD5" s="1541"/>
      <c r="AE5" s="1541"/>
      <c r="AF5" s="1542"/>
      <c r="AG5" s="1031" t="s">
        <v>555</v>
      </c>
      <c r="AH5" s="1032"/>
      <c r="AI5" s="1032"/>
      <c r="AJ5" s="1033"/>
      <c r="AK5" s="1491" t="s">
        <v>556</v>
      </c>
      <c r="AL5" s="1541"/>
      <c r="AM5" s="1541"/>
      <c r="AN5" s="1542"/>
      <c r="AO5" s="1491" t="s">
        <v>557</v>
      </c>
      <c r="AP5" s="1541"/>
      <c r="AQ5" s="1541"/>
      <c r="AR5" s="1542"/>
      <c r="AS5" s="1491" t="s">
        <v>558</v>
      </c>
      <c r="AT5" s="1541"/>
      <c r="AU5" s="1541"/>
      <c r="AV5" s="1542"/>
      <c r="AW5" s="1491" t="s">
        <v>559</v>
      </c>
      <c r="AX5" s="1541"/>
      <c r="AY5" s="1541"/>
      <c r="AZ5" s="1542"/>
      <c r="BA5" s="1491" t="s">
        <v>560</v>
      </c>
      <c r="BB5" s="1541"/>
      <c r="BC5" s="1541"/>
      <c r="BD5" s="1542"/>
      <c r="BE5" s="1491" t="s">
        <v>10</v>
      </c>
      <c r="BF5" s="1541"/>
      <c r="BG5" s="1542"/>
      <c r="BK5" s="614"/>
      <c r="BL5" s="614"/>
      <c r="BM5" s="614"/>
      <c r="BN5" s="614"/>
      <c r="BO5" s="605"/>
      <c r="BP5" s="620"/>
      <c r="BQ5" s="434"/>
      <c r="BR5" s="434"/>
      <c r="BS5" s="434"/>
      <c r="CA5" s="1527"/>
      <c r="CB5" s="1527"/>
      <c r="CC5" s="1527"/>
      <c r="CD5" s="1527"/>
      <c r="CE5" s="1527"/>
      <c r="CF5" s="1527"/>
      <c r="CG5" s="1527"/>
      <c r="CH5" s="1521"/>
      <c r="CI5" s="1521"/>
      <c r="CJ5" s="1521"/>
      <c r="CK5" s="1521"/>
      <c r="CL5" s="1521"/>
      <c r="CM5" s="1521"/>
      <c r="CN5" s="1521"/>
      <c r="CO5" s="1521"/>
      <c r="CP5" s="1521"/>
      <c r="CQ5" s="1521"/>
      <c r="CR5" s="1521"/>
      <c r="CS5" s="1521"/>
      <c r="CT5" s="1521"/>
      <c r="CU5" s="1521"/>
      <c r="CV5" s="1521"/>
      <c r="CW5" s="1521"/>
      <c r="CX5" s="1521"/>
      <c r="CY5" s="1521"/>
      <c r="CZ5" s="1521"/>
      <c r="DA5" s="1521"/>
      <c r="DB5" s="1521"/>
      <c r="DC5" s="1521"/>
      <c r="DD5" s="1521"/>
      <c r="DE5" s="1521"/>
      <c r="DF5" s="1513"/>
      <c r="DG5" s="1513"/>
      <c r="DH5" s="1513"/>
    </row>
    <row r="6" spans="1:112" ht="21" customHeight="1">
      <c r="B6" s="424"/>
      <c r="C6" s="427"/>
      <c r="D6" s="1525"/>
      <c r="E6" s="1525"/>
      <c r="F6" s="1525"/>
      <c r="G6" s="1541" t="s">
        <v>561</v>
      </c>
      <c r="H6" s="1541"/>
      <c r="I6" s="1541"/>
      <c r="J6" s="1541"/>
      <c r="K6" s="1541"/>
      <c r="L6" s="1541"/>
      <c r="M6" s="1541"/>
      <c r="N6" s="1541"/>
      <c r="O6" s="1541"/>
      <c r="P6" s="1541"/>
      <c r="Q6" s="1541"/>
      <c r="R6" s="1541"/>
      <c r="S6" s="1541"/>
      <c r="T6" s="1542"/>
      <c r="U6" s="430"/>
      <c r="V6" s="430"/>
      <c r="W6" s="432"/>
      <c r="X6" s="19"/>
      <c r="Y6" s="19"/>
      <c r="Z6" s="1549" t="s">
        <v>562</v>
      </c>
      <c r="AA6" s="1550"/>
      <c r="AB6" s="1550"/>
      <c r="AC6" s="1550"/>
      <c r="AD6" s="1550"/>
      <c r="AE6" s="1550"/>
      <c r="AF6" s="1551"/>
      <c r="AG6" s="1517"/>
      <c r="AH6" s="1552"/>
      <c r="AI6" s="1552"/>
      <c r="AJ6" s="1553"/>
      <c r="AK6" s="1517"/>
      <c r="AL6" s="1552"/>
      <c r="AM6" s="1552"/>
      <c r="AN6" s="1553"/>
      <c r="AO6" s="1517"/>
      <c r="AP6" s="1552"/>
      <c r="AQ6" s="1552"/>
      <c r="AR6" s="1553"/>
      <c r="AS6" s="1517">
        <v>6</v>
      </c>
      <c r="AT6" s="1552"/>
      <c r="AU6" s="1552"/>
      <c r="AV6" s="1553"/>
      <c r="AW6" s="1517">
        <v>4</v>
      </c>
      <c r="AX6" s="1552"/>
      <c r="AY6" s="1552"/>
      <c r="AZ6" s="1553"/>
      <c r="BA6" s="1517">
        <v>5</v>
      </c>
      <c r="BB6" s="1552"/>
      <c r="BC6" s="1552"/>
      <c r="BD6" s="1553"/>
      <c r="BE6" s="1514">
        <f>SUM(AG6:BD6)</f>
        <v>15</v>
      </c>
      <c r="BF6" s="1554"/>
      <c r="BG6" s="1555"/>
      <c r="BL6" s="435"/>
      <c r="BM6" s="435"/>
      <c r="BN6" s="435"/>
      <c r="BW6" s="436"/>
      <c r="CC6" s="435"/>
      <c r="CD6" s="435"/>
      <c r="CE6" s="435"/>
      <c r="CL6" s="1528"/>
      <c r="CM6" s="1528"/>
      <c r="CN6" s="1528"/>
      <c r="CO6" s="1528"/>
      <c r="CP6" s="1528"/>
      <c r="CQ6" s="1528"/>
      <c r="CR6" s="1528"/>
      <c r="CS6" s="1528"/>
      <c r="CT6" s="1521"/>
      <c r="CU6" s="1521"/>
      <c r="CV6" s="1521"/>
      <c r="CW6" s="1521"/>
      <c r="CX6" s="1521"/>
      <c r="CY6" s="1521"/>
      <c r="CZ6" s="1521"/>
      <c r="DA6" s="1521"/>
      <c r="DB6" s="1521"/>
      <c r="DC6" s="1521"/>
      <c r="DD6" s="1521"/>
      <c r="DE6" s="1521"/>
      <c r="DF6" s="1513"/>
      <c r="DG6" s="1513"/>
      <c r="DH6" s="1513"/>
    </row>
    <row r="7" spans="1:112" ht="21" customHeight="1">
      <c r="B7" s="424"/>
      <c r="C7" s="427"/>
      <c r="D7" s="1525"/>
      <c r="E7" s="1525"/>
      <c r="F7" s="1525"/>
      <c r="G7" s="1541" t="s">
        <v>563</v>
      </c>
      <c r="H7" s="1541"/>
      <c r="I7" s="1541"/>
      <c r="J7" s="1541"/>
      <c r="K7" s="1541"/>
      <c r="L7" s="1541"/>
      <c r="M7" s="1541"/>
      <c r="N7" s="1541"/>
      <c r="O7" s="1541"/>
      <c r="P7" s="1541"/>
      <c r="Q7" s="1541"/>
      <c r="R7" s="1541"/>
      <c r="S7" s="1541"/>
      <c r="T7" s="1542"/>
      <c r="U7" s="437"/>
      <c r="V7" s="430"/>
      <c r="W7" s="432"/>
      <c r="X7" s="19"/>
      <c r="Y7" s="19"/>
      <c r="Z7" s="438" t="s">
        <v>117</v>
      </c>
      <c r="AA7" s="1031" t="s">
        <v>564</v>
      </c>
      <c r="AB7" s="1032"/>
      <c r="AC7" s="1032"/>
      <c r="AD7" s="1032"/>
      <c r="AE7" s="1032"/>
      <c r="AF7" s="1033"/>
      <c r="AG7" s="1522"/>
      <c r="AH7" s="1523"/>
      <c r="AI7" s="1523"/>
      <c r="AJ7" s="1524"/>
      <c r="AK7" s="1522"/>
      <c r="AL7" s="1523"/>
      <c r="AM7" s="1523"/>
      <c r="AN7" s="1524"/>
      <c r="AO7" s="1522"/>
      <c r="AP7" s="1523"/>
      <c r="AQ7" s="1523"/>
      <c r="AR7" s="1524"/>
      <c r="AS7" s="1517"/>
      <c r="AT7" s="1552"/>
      <c r="AU7" s="1552"/>
      <c r="AV7" s="1553"/>
      <c r="AW7" s="1517"/>
      <c r="AX7" s="1552"/>
      <c r="AY7" s="1552"/>
      <c r="AZ7" s="1553"/>
      <c r="BA7" s="1517"/>
      <c r="BB7" s="1552"/>
      <c r="BC7" s="1552"/>
      <c r="BD7" s="1553"/>
      <c r="BE7" s="1514">
        <f>SUM(AG7:BD7)</f>
        <v>0</v>
      </c>
      <c r="BF7" s="1554"/>
      <c r="BG7" s="1555"/>
      <c r="CB7" s="1301"/>
      <c r="CC7" s="1301"/>
      <c r="CD7" s="1301"/>
      <c r="CE7" s="1301"/>
      <c r="CF7" s="1301"/>
      <c r="CG7" s="1301"/>
      <c r="CH7" s="1301"/>
      <c r="CI7" s="907"/>
      <c r="CJ7" s="907"/>
      <c r="CK7" s="907"/>
      <c r="CL7" s="1521"/>
      <c r="CM7" s="1521"/>
      <c r="CN7" s="1521"/>
      <c r="CO7" s="1521"/>
      <c r="CP7" s="1521"/>
      <c r="CQ7" s="1521"/>
      <c r="CR7" s="1521"/>
      <c r="CS7" s="1521"/>
      <c r="CT7" s="1521"/>
      <c r="CU7" s="1521"/>
      <c r="CV7" s="1521"/>
      <c r="CW7" s="1521"/>
      <c r="CX7" s="1521"/>
      <c r="CY7" s="1521"/>
      <c r="CZ7" s="1521"/>
      <c r="DA7" s="1521"/>
      <c r="DB7" s="1521"/>
      <c r="DC7" s="1521"/>
      <c r="DD7" s="1521"/>
      <c r="DE7" s="1521"/>
      <c r="DF7" s="1513"/>
      <c r="DG7" s="1513"/>
      <c r="DH7" s="1513"/>
    </row>
    <row r="8" spans="1:112" ht="21" customHeight="1">
      <c r="B8" s="19"/>
      <c r="C8" s="439"/>
      <c r="D8" s="429"/>
      <c r="E8" s="429"/>
      <c r="F8" s="429"/>
      <c r="G8" s="429"/>
      <c r="H8" s="429"/>
      <c r="I8" s="429"/>
      <c r="J8" s="429"/>
      <c r="K8" s="429"/>
      <c r="L8" s="440" t="str">
        <f>IF(COUNTIF(D5:F7,"○")&gt;1,"いずれか１つを選択してください。","")</f>
        <v/>
      </c>
      <c r="M8" s="429"/>
      <c r="N8" s="429"/>
      <c r="O8" s="429"/>
      <c r="P8" s="429"/>
      <c r="Q8" s="429"/>
      <c r="R8" s="429"/>
      <c r="S8" s="429"/>
      <c r="T8" s="429"/>
      <c r="U8" s="441"/>
      <c r="V8" s="441"/>
      <c r="W8" s="432"/>
      <c r="X8" s="19"/>
      <c r="Y8" s="19"/>
      <c r="Z8" s="1031" t="s">
        <v>565</v>
      </c>
      <c r="AA8" s="1032"/>
      <c r="AB8" s="1032"/>
      <c r="AC8" s="1032"/>
      <c r="AD8" s="1032"/>
      <c r="AE8" s="1032"/>
      <c r="AF8" s="1033"/>
      <c r="AG8" s="1517"/>
      <c r="AH8" s="1552"/>
      <c r="AI8" s="1552"/>
      <c r="AJ8" s="1553"/>
      <c r="AK8" s="1517"/>
      <c r="AL8" s="1552"/>
      <c r="AM8" s="1552"/>
      <c r="AN8" s="1553"/>
      <c r="AO8" s="1517"/>
      <c r="AP8" s="1552"/>
      <c r="AQ8" s="1552"/>
      <c r="AR8" s="1553"/>
      <c r="AS8" s="1517"/>
      <c r="AT8" s="1552"/>
      <c r="AU8" s="1552"/>
      <c r="AV8" s="1553"/>
      <c r="AW8" s="1517"/>
      <c r="AX8" s="1552"/>
      <c r="AY8" s="1552"/>
      <c r="AZ8" s="1553"/>
      <c r="BA8" s="1517"/>
      <c r="BB8" s="1552"/>
      <c r="BC8" s="1552"/>
      <c r="BD8" s="1553"/>
      <c r="BE8" s="1514">
        <f>SUM(AG8:BD8)</f>
        <v>0</v>
      </c>
      <c r="BF8" s="1554"/>
      <c r="BG8" s="1555"/>
      <c r="BU8" s="436"/>
      <c r="BW8" s="1520"/>
      <c r="BX8" s="1520"/>
      <c r="BY8" s="1520"/>
      <c r="BZ8" s="1520"/>
      <c r="CA8" s="1520"/>
      <c r="CB8" s="913"/>
      <c r="CC8" s="913"/>
      <c r="CD8" s="913"/>
      <c r="CE8" s="913"/>
      <c r="CF8" s="913"/>
      <c r="CG8" s="913"/>
      <c r="CH8" s="913"/>
      <c r="CI8" s="907"/>
      <c r="CJ8" s="907"/>
      <c r="CK8" s="907"/>
      <c r="CL8" s="1513"/>
      <c r="CM8" s="1513"/>
      <c r="CN8" s="1513"/>
      <c r="CO8" s="1513"/>
      <c r="CP8" s="1513"/>
      <c r="CQ8" s="1513"/>
      <c r="CR8" s="1513"/>
      <c r="CS8" s="1513"/>
      <c r="CT8" s="1513"/>
      <c r="CU8" s="1513"/>
      <c r="CV8" s="1513"/>
      <c r="CW8" s="1513"/>
      <c r="CX8" s="1513"/>
      <c r="CY8" s="1513"/>
      <c r="CZ8" s="1513"/>
      <c r="DA8" s="1513"/>
      <c r="DB8" s="1513"/>
      <c r="DC8" s="1513"/>
      <c r="DD8" s="1513"/>
      <c r="DE8" s="1513"/>
      <c r="DF8" s="1513"/>
      <c r="DG8" s="1513"/>
      <c r="DH8" s="1513"/>
    </row>
    <row r="9" spans="1:112" ht="21" customHeight="1">
      <c r="B9" s="19"/>
      <c r="C9" s="439"/>
      <c r="D9" s="429"/>
      <c r="E9" s="441"/>
      <c r="F9" s="430"/>
      <c r="G9" s="430"/>
      <c r="H9" s="430"/>
      <c r="I9" s="430"/>
      <c r="J9" s="430"/>
      <c r="K9" s="430"/>
      <c r="L9" s="430"/>
      <c r="M9" s="430"/>
      <c r="N9" s="430"/>
      <c r="O9" s="430"/>
      <c r="P9" s="430"/>
      <c r="Q9" s="430"/>
      <c r="R9" s="430"/>
      <c r="S9" s="430"/>
      <c r="T9" s="430"/>
      <c r="U9" s="430"/>
      <c r="V9" s="441"/>
      <c r="W9" s="432"/>
      <c r="X9" s="19"/>
      <c r="Y9" s="19"/>
      <c r="Z9" s="1031" t="s">
        <v>10</v>
      </c>
      <c r="AA9" s="1032"/>
      <c r="AB9" s="1032"/>
      <c r="AC9" s="1032"/>
      <c r="AD9" s="1032"/>
      <c r="AE9" s="1032"/>
      <c r="AF9" s="1033"/>
      <c r="AG9" s="1514">
        <f>AG6+AG8</f>
        <v>0</v>
      </c>
      <c r="AH9" s="1554"/>
      <c r="AI9" s="1554"/>
      <c r="AJ9" s="1555"/>
      <c r="AK9" s="1514">
        <f t="shared" ref="AK9" si="0">AK6+AK8</f>
        <v>0</v>
      </c>
      <c r="AL9" s="1554"/>
      <c r="AM9" s="1554"/>
      <c r="AN9" s="1555"/>
      <c r="AO9" s="1514">
        <f t="shared" ref="AO9" si="1">AO6+AO8</f>
        <v>0</v>
      </c>
      <c r="AP9" s="1554"/>
      <c r="AQ9" s="1554"/>
      <c r="AR9" s="1555"/>
      <c r="AS9" s="1514">
        <f>AS6+AS8</f>
        <v>6</v>
      </c>
      <c r="AT9" s="1554"/>
      <c r="AU9" s="1554"/>
      <c r="AV9" s="1555"/>
      <c r="AW9" s="1514">
        <f t="shared" ref="AW9" si="2">AW6+AW8</f>
        <v>4</v>
      </c>
      <c r="AX9" s="1554"/>
      <c r="AY9" s="1554"/>
      <c r="AZ9" s="1555"/>
      <c r="BA9" s="1514">
        <f t="shared" ref="BA9" si="3">BA6+BA8</f>
        <v>5</v>
      </c>
      <c r="BB9" s="1554"/>
      <c r="BC9" s="1554"/>
      <c r="BD9" s="1555"/>
      <c r="BE9" s="1514">
        <f>BE6+BE8</f>
        <v>15</v>
      </c>
      <c r="BF9" s="1554"/>
      <c r="BG9" s="1555"/>
      <c r="BW9" s="1301"/>
      <c r="BX9" s="1301"/>
      <c r="BY9" s="1301"/>
      <c r="BZ9" s="1301"/>
      <c r="CA9" s="1301"/>
      <c r="CB9" s="1489"/>
      <c r="CC9" s="1489"/>
      <c r="CD9" s="1489"/>
      <c r="CE9" s="1489"/>
      <c r="CF9" s="1490"/>
      <c r="CG9" s="1490"/>
      <c r="CH9" s="1490"/>
      <c r="CI9" s="1490"/>
      <c r="CJ9" s="1490"/>
      <c r="CK9" s="1490"/>
    </row>
    <row r="10" spans="1:112" ht="21" customHeight="1">
      <c r="B10" s="19"/>
      <c r="C10" s="439"/>
      <c r="D10" s="429"/>
      <c r="E10" s="441"/>
      <c r="F10" s="430"/>
      <c r="G10" s="430"/>
      <c r="H10" s="430"/>
      <c r="I10" s="430"/>
      <c r="J10" s="430"/>
      <c r="K10" s="430"/>
      <c r="L10" s="430"/>
      <c r="M10" s="430"/>
      <c r="N10" s="430"/>
      <c r="O10" s="430"/>
      <c r="P10" s="430"/>
      <c r="Q10" s="430"/>
      <c r="R10" s="430"/>
      <c r="S10" s="430"/>
      <c r="T10" s="430"/>
      <c r="U10" s="430"/>
      <c r="V10" s="441"/>
      <c r="W10" s="442"/>
      <c r="X10" s="19"/>
      <c r="Y10" s="19"/>
      <c r="Z10" s="19"/>
      <c r="AA10" s="19"/>
      <c r="BG10" s="443" t="str">
        <f>IF(AND(BE9&lt;&gt;BO3,D12="○"),"「事業者名簿」の定員数と想定される利用者数が一致しません。","")</f>
        <v/>
      </c>
      <c r="BK10" s="614"/>
      <c r="BL10" s="614"/>
      <c r="BM10" s="614"/>
      <c r="BN10" s="614"/>
      <c r="BO10" s="605"/>
      <c r="BP10" s="620"/>
      <c r="BQ10" s="434"/>
      <c r="BR10" s="434"/>
      <c r="BS10" s="434"/>
      <c r="BW10" s="1301"/>
      <c r="BX10" s="1301"/>
      <c r="BY10" s="1301"/>
      <c r="BZ10" s="1301"/>
      <c r="CA10" s="1301"/>
      <c r="CB10" s="1489"/>
      <c r="CC10" s="1489"/>
      <c r="CD10" s="1489"/>
      <c r="CE10" s="1489"/>
      <c r="CF10" s="1490"/>
      <c r="CG10" s="1490"/>
      <c r="CH10" s="1490"/>
      <c r="CI10" s="1490"/>
      <c r="CJ10" s="1490"/>
      <c r="CK10" s="1490"/>
    </row>
    <row r="11" spans="1:112" ht="21" customHeight="1">
      <c r="B11" s="19"/>
      <c r="C11" s="439"/>
      <c r="D11" s="444" t="s">
        <v>566</v>
      </c>
      <c r="E11" s="445"/>
      <c r="F11" s="445"/>
      <c r="G11" s="445"/>
      <c r="H11" s="445"/>
      <c r="I11" s="445"/>
      <c r="J11" s="430"/>
      <c r="K11" s="430"/>
      <c r="L11" s="430"/>
      <c r="M11" s="430"/>
      <c r="N11" s="430"/>
      <c r="O11" s="430"/>
      <c r="P11" s="430"/>
      <c r="Q11" s="430"/>
      <c r="R11" s="430"/>
      <c r="S11" s="430"/>
      <c r="T11" s="430"/>
      <c r="U11" s="430"/>
      <c r="V11" s="441"/>
      <c r="W11" s="446"/>
      <c r="Z11" s="436" t="s">
        <v>567</v>
      </c>
      <c r="AP11" s="436" t="s">
        <v>568</v>
      </c>
      <c r="AQ11" s="436"/>
      <c r="AW11" s="435"/>
      <c r="AX11" s="435"/>
      <c r="AY11" s="435"/>
      <c r="BG11" s="447"/>
      <c r="BH11" s="436" t="s">
        <v>569</v>
      </c>
      <c r="BN11" s="435"/>
      <c r="BO11" s="435"/>
      <c r="BP11" s="435"/>
      <c r="BW11" s="19"/>
      <c r="BX11" s="19"/>
      <c r="BY11" s="19"/>
      <c r="BZ11" s="19"/>
      <c r="CA11" s="19"/>
      <c r="CB11" s="1489"/>
      <c r="CC11" s="1489"/>
      <c r="CD11" s="1489"/>
      <c r="CE11" s="1489"/>
      <c r="CF11" s="1490"/>
      <c r="CG11" s="1490"/>
      <c r="CH11" s="1490"/>
      <c r="CI11" s="1490"/>
      <c r="CJ11" s="1490"/>
      <c r="CK11" s="1490"/>
    </row>
    <row r="12" spans="1:112" ht="21" customHeight="1">
      <c r="B12" s="19"/>
      <c r="C12" s="439"/>
      <c r="D12" s="1499" t="s">
        <v>64</v>
      </c>
      <c r="E12" s="1556"/>
      <c r="F12" s="1501" t="s">
        <v>570</v>
      </c>
      <c r="G12" s="1557"/>
      <c r="H12" s="1557"/>
      <c r="I12" s="1557"/>
      <c r="J12" s="1557"/>
      <c r="K12" s="1557"/>
      <c r="L12" s="1557"/>
      <c r="M12" s="1557"/>
      <c r="N12" s="1557"/>
      <c r="O12" s="1557"/>
      <c r="P12" s="1557"/>
      <c r="Q12" s="1557"/>
      <c r="R12" s="1557"/>
      <c r="S12" s="1557"/>
      <c r="T12" s="1557"/>
      <c r="U12" s="1557"/>
      <c r="V12" s="1558"/>
      <c r="W12" s="442"/>
      <c r="AE12" s="1491" t="s">
        <v>571</v>
      </c>
      <c r="AF12" s="1541"/>
      <c r="AG12" s="1541"/>
      <c r="AH12" s="1541"/>
      <c r="AI12" s="1541"/>
      <c r="AJ12" s="1541"/>
      <c r="AK12" s="1542"/>
      <c r="AL12" s="1559" t="s">
        <v>572</v>
      </c>
      <c r="AM12" s="1560"/>
      <c r="AN12" s="1561"/>
      <c r="AV12" s="1491" t="s">
        <v>571</v>
      </c>
      <c r="AW12" s="1541"/>
      <c r="AX12" s="1541"/>
      <c r="AY12" s="1541"/>
      <c r="AZ12" s="1541"/>
      <c r="BA12" s="1541"/>
      <c r="BB12" s="1542"/>
      <c r="BC12" s="1559" t="s">
        <v>572</v>
      </c>
      <c r="BD12" s="1560"/>
      <c r="BE12" s="1561"/>
      <c r="BF12" s="211"/>
      <c r="BG12" s="447"/>
      <c r="BM12" s="1491" t="s">
        <v>573</v>
      </c>
      <c r="BN12" s="1541"/>
      <c r="BO12" s="1541"/>
      <c r="BP12" s="1541"/>
      <c r="BQ12" s="1541"/>
      <c r="BR12" s="1541"/>
      <c r="BS12" s="1542"/>
      <c r="BW12" s="1511"/>
      <c r="BX12" s="1511"/>
      <c r="BY12" s="1511"/>
      <c r="BZ12" s="1511"/>
      <c r="CA12" s="1511"/>
      <c r="CB12" s="1497"/>
      <c r="CC12" s="1497"/>
      <c r="CD12" s="1497"/>
      <c r="CE12" s="1497"/>
      <c r="CF12" s="1512"/>
      <c r="CG12" s="1512"/>
      <c r="CH12" s="1512"/>
      <c r="CI12" s="1511"/>
      <c r="CJ12" s="1511"/>
      <c r="CK12" s="1511"/>
    </row>
    <row r="13" spans="1:112" ht="26.25" customHeight="1">
      <c r="B13" s="19"/>
      <c r="C13" s="439"/>
      <c r="D13" s="1499"/>
      <c r="E13" s="1565"/>
      <c r="F13" s="1501" t="s">
        <v>574</v>
      </c>
      <c r="G13" s="1557"/>
      <c r="H13" s="1557"/>
      <c r="I13" s="1557"/>
      <c r="J13" s="1557"/>
      <c r="K13" s="1557"/>
      <c r="L13" s="1557"/>
      <c r="M13" s="1557"/>
      <c r="N13" s="1557"/>
      <c r="O13" s="1557"/>
      <c r="P13" s="1557"/>
      <c r="Q13" s="1557"/>
      <c r="R13" s="1557"/>
      <c r="S13" s="1557"/>
      <c r="T13" s="1557"/>
      <c r="U13" s="1557"/>
      <c r="V13" s="1558"/>
      <c r="W13" s="448"/>
      <c r="AE13" s="1486" t="s">
        <v>575</v>
      </c>
      <c r="AF13" s="1566"/>
      <c r="AG13" s="1566"/>
      <c r="AH13" s="1567"/>
      <c r="AI13" s="1486" t="s">
        <v>576</v>
      </c>
      <c r="AJ13" s="1566"/>
      <c r="AK13" s="1567"/>
      <c r="AL13" s="1562"/>
      <c r="AM13" s="1563"/>
      <c r="AN13" s="1564"/>
      <c r="AQ13" s="1501"/>
      <c r="AR13" s="1557"/>
      <c r="AS13" s="1557"/>
      <c r="AT13" s="1557"/>
      <c r="AU13" s="1558"/>
      <c r="AV13" s="1486" t="s">
        <v>575</v>
      </c>
      <c r="AW13" s="1566"/>
      <c r="AX13" s="1566"/>
      <c r="AY13" s="1567"/>
      <c r="AZ13" s="1486" t="s">
        <v>576</v>
      </c>
      <c r="BA13" s="1566"/>
      <c r="BB13" s="1567"/>
      <c r="BC13" s="1562"/>
      <c r="BD13" s="1563"/>
      <c r="BE13" s="1564"/>
      <c r="BF13" s="211"/>
      <c r="BG13" s="449"/>
      <c r="BH13" s="1501"/>
      <c r="BI13" s="1557"/>
      <c r="BJ13" s="1557"/>
      <c r="BK13" s="1557"/>
      <c r="BL13" s="1558"/>
      <c r="BM13" s="1486" t="s">
        <v>577</v>
      </c>
      <c r="BN13" s="1566"/>
      <c r="BO13" s="1566"/>
      <c r="BP13" s="1567"/>
      <c r="BQ13" s="1486" t="s">
        <v>576</v>
      </c>
      <c r="BR13" s="1566"/>
      <c r="BS13" s="1567"/>
      <c r="BW13" s="19"/>
      <c r="BX13" s="19"/>
      <c r="BY13" s="19"/>
      <c r="BZ13" s="1489"/>
      <c r="CA13" s="1489"/>
      <c r="CB13" s="1489"/>
      <c r="CC13" s="1489"/>
      <c r="CD13" s="1490"/>
      <c r="CE13" s="1490"/>
      <c r="CF13" s="1490"/>
      <c r="CG13" s="1490"/>
      <c r="CH13" s="1490"/>
      <c r="CI13" s="1490"/>
    </row>
    <row r="14" spans="1:112" ht="21" customHeight="1">
      <c r="B14" s="19"/>
      <c r="C14" s="439"/>
      <c r="D14" s="1499"/>
      <c r="E14" s="1565"/>
      <c r="F14" s="1501" t="s">
        <v>578</v>
      </c>
      <c r="G14" s="1557"/>
      <c r="H14" s="1557"/>
      <c r="I14" s="1557"/>
      <c r="J14" s="1557"/>
      <c r="K14" s="1557"/>
      <c r="L14" s="1557"/>
      <c r="M14" s="1557"/>
      <c r="N14" s="1557"/>
      <c r="O14" s="1557"/>
      <c r="P14" s="1557"/>
      <c r="Q14" s="1557"/>
      <c r="R14" s="1557"/>
      <c r="S14" s="1557"/>
      <c r="T14" s="1557"/>
      <c r="U14" s="1557"/>
      <c r="V14" s="1558"/>
      <c r="W14" s="448"/>
      <c r="Z14" s="1491" t="s">
        <v>579</v>
      </c>
      <c r="AA14" s="1541"/>
      <c r="AB14" s="1541"/>
      <c r="AC14" s="1541"/>
      <c r="AD14" s="1542"/>
      <c r="AE14" s="1494">
        <f>IF((OR($D$5="○",$D$6="○")),ROUNDDOWN(((BE$6+BE$8*0.9))/6,1))</f>
        <v>2.5</v>
      </c>
      <c r="AF14" s="1568"/>
      <c r="AG14" s="1568"/>
      <c r="AH14" s="1569"/>
      <c r="AI14" s="1481">
        <f>AE14*$AY$60</f>
        <v>80</v>
      </c>
      <c r="AJ14" s="1570"/>
      <c r="AK14" s="1571"/>
      <c r="AL14" s="1481">
        <f>AE14*40</f>
        <v>100</v>
      </c>
      <c r="AM14" s="1570"/>
      <c r="AN14" s="1571"/>
      <c r="AQ14" s="1491" t="s">
        <v>579</v>
      </c>
      <c r="AR14" s="1541"/>
      <c r="AS14" s="1541"/>
      <c r="AT14" s="1541"/>
      <c r="AU14" s="1542"/>
      <c r="AV14" s="1478">
        <f>IF((OR($D$5="○",$D$6="○")),$BE$43)</f>
        <v>2.5</v>
      </c>
      <c r="AW14" s="1572"/>
      <c r="AX14" s="1572"/>
      <c r="AY14" s="1573"/>
      <c r="AZ14" s="1484">
        <f>AV14*$AY$60</f>
        <v>80</v>
      </c>
      <c r="BA14" s="1484"/>
      <c r="BB14" s="1484"/>
      <c r="BC14" s="1481">
        <f>AV14*40</f>
        <v>100</v>
      </c>
      <c r="BD14" s="1570"/>
      <c r="BE14" s="1571"/>
      <c r="BF14" s="450"/>
      <c r="BG14" s="447"/>
      <c r="BH14" s="1491" t="s">
        <v>580</v>
      </c>
      <c r="BI14" s="1541"/>
      <c r="BJ14" s="1541"/>
      <c r="BK14" s="1541"/>
      <c r="BL14" s="1542"/>
      <c r="BM14" s="1478">
        <f>(ROUNDDOWN(BQ14/40,1))</f>
        <v>2.5</v>
      </c>
      <c r="BN14" s="1572"/>
      <c r="BO14" s="1572"/>
      <c r="BP14" s="1573"/>
      <c r="BQ14" s="1484">
        <f>$BB$73</f>
        <v>100.25</v>
      </c>
      <c r="BR14" s="1484"/>
      <c r="BS14" s="1484"/>
      <c r="BU14" s="436"/>
      <c r="BW14" s="436"/>
      <c r="BX14" s="436"/>
      <c r="BY14" s="436"/>
      <c r="BZ14" s="1497"/>
      <c r="CA14" s="1497"/>
      <c r="CB14" s="1497"/>
      <c r="CC14" s="1497"/>
      <c r="CD14" s="1498"/>
      <c r="CE14" s="1498"/>
      <c r="CF14" s="1498"/>
      <c r="CG14" s="1301"/>
      <c r="CH14" s="1301"/>
      <c r="CI14" s="1301"/>
    </row>
    <row r="15" spans="1:112" ht="21" customHeight="1">
      <c r="B15" s="19"/>
      <c r="C15" s="451"/>
      <c r="D15" s="452"/>
      <c r="E15" s="452"/>
      <c r="F15" s="452"/>
      <c r="G15" s="452"/>
      <c r="H15" s="452"/>
      <c r="I15" s="452"/>
      <c r="J15" s="452"/>
      <c r="K15" s="452"/>
      <c r="L15" s="453" t="str">
        <f>IF(COUNTIF(D12:E14,"○")&gt;1,"いずれか１つを選択してください。","")</f>
        <v/>
      </c>
      <c r="M15" s="452"/>
      <c r="N15" s="452"/>
      <c r="O15" s="452"/>
      <c r="P15" s="452"/>
      <c r="Q15" s="452"/>
      <c r="R15" s="452"/>
      <c r="S15" s="452"/>
      <c r="T15" s="452"/>
      <c r="U15" s="452"/>
      <c r="V15" s="454"/>
      <c r="W15" s="455"/>
      <c r="Z15" s="1491" t="s">
        <v>581</v>
      </c>
      <c r="AA15" s="1541"/>
      <c r="AB15" s="1541"/>
      <c r="AC15" s="1541"/>
      <c r="AD15" s="1542"/>
      <c r="AE15" s="1494" t="b">
        <f>IF((OR($D$7="○")),ROUNDDOWN((BE$6+BE$8*0.9)/5,1))</f>
        <v>0</v>
      </c>
      <c r="AF15" s="1568"/>
      <c r="AG15" s="1568"/>
      <c r="AH15" s="1569"/>
      <c r="AI15" s="1481">
        <f>AE15*$AY$60</f>
        <v>0</v>
      </c>
      <c r="AJ15" s="1570"/>
      <c r="AK15" s="1571"/>
      <c r="AL15" s="1481">
        <f>AE15*40</f>
        <v>0</v>
      </c>
      <c r="AM15" s="1570"/>
      <c r="AN15" s="1571"/>
      <c r="AQ15" s="1491" t="s">
        <v>581</v>
      </c>
      <c r="AR15" s="1541"/>
      <c r="AS15" s="1541"/>
      <c r="AT15" s="1541"/>
      <c r="AU15" s="1542"/>
      <c r="AV15" s="1478" t="b">
        <f>IF(($D$7="○"),$BE$43)</f>
        <v>0</v>
      </c>
      <c r="AW15" s="1572"/>
      <c r="AX15" s="1572"/>
      <c r="AY15" s="1573"/>
      <c r="AZ15" s="1484">
        <f>AV15*$AY$60</f>
        <v>0</v>
      </c>
      <c r="BA15" s="1484"/>
      <c r="BB15" s="1484"/>
      <c r="BC15" s="1481">
        <f>AV15*40</f>
        <v>0</v>
      </c>
      <c r="BD15" s="1570"/>
      <c r="BE15" s="1571"/>
      <c r="BF15" s="450"/>
      <c r="BG15" s="447"/>
      <c r="BH15" s="1470" t="s">
        <v>17</v>
      </c>
      <c r="BI15" s="1574"/>
      <c r="BJ15" s="1574"/>
      <c r="BK15" s="1574"/>
      <c r="BL15" s="1575"/>
      <c r="BM15" s="1473">
        <f>SUM(BM12:BP14)</f>
        <v>2.5</v>
      </c>
      <c r="BN15" s="1576"/>
      <c r="BO15" s="1576"/>
      <c r="BP15" s="1577"/>
      <c r="BQ15" s="1485">
        <f>SUMIF(BQ12:BS14,"&lt;&gt;#VALUE!")</f>
        <v>100.25</v>
      </c>
      <c r="BR15" s="1485"/>
      <c r="BS15" s="1485"/>
      <c r="BW15" s="456"/>
    </row>
    <row r="16" spans="1:112" ht="21" customHeight="1">
      <c r="B16" s="19"/>
      <c r="C16" s="19"/>
      <c r="D16" s="19"/>
      <c r="E16" s="614"/>
      <c r="F16" s="614"/>
      <c r="G16" s="614"/>
      <c r="H16" s="614"/>
      <c r="I16" s="614"/>
      <c r="J16" s="614"/>
      <c r="K16" s="614"/>
      <c r="L16" s="614"/>
      <c r="M16" s="614"/>
      <c r="N16" s="614"/>
      <c r="O16" s="614"/>
      <c r="P16" s="614"/>
      <c r="Q16" s="614"/>
      <c r="R16" s="614"/>
      <c r="S16" s="614"/>
      <c r="T16" s="614"/>
      <c r="U16" s="614"/>
      <c r="V16" s="19"/>
      <c r="W16" s="19"/>
      <c r="X16" s="19"/>
      <c r="Y16" s="19"/>
      <c r="Z16" s="1031" t="s">
        <v>582</v>
      </c>
      <c r="AA16" s="1032"/>
      <c r="AB16" s="1032"/>
      <c r="AC16" s="1032"/>
      <c r="AD16" s="1033"/>
      <c r="AE16" s="1478">
        <f>IF($D$6="○","",ROUNDDOWN(($AO$6+$AO$8*0.9)/9,1)+ROUNDDOWN(($AS$6-$AS$7+$AS$8*0.9)/6,1)+ROUNDDOWN($AS$7/12,1)+ROUNDDOWN(($AW$6-$AW$7+$AW$8*0.9)/4,1)+ROUNDDOWN($AW$7/8,1)+ROUNDDOWN(($BA$6-$BA$7+$BA$8*0.9)/2.5,1)+ROUNDDOWN($BA$7/5,1))</f>
        <v>4</v>
      </c>
      <c r="AF16" s="1572"/>
      <c r="AG16" s="1572"/>
      <c r="AH16" s="1573"/>
      <c r="AI16" s="1481">
        <f>AE16*$AY$60</f>
        <v>128</v>
      </c>
      <c r="AJ16" s="1570"/>
      <c r="AK16" s="1571"/>
      <c r="AL16" s="1481">
        <f>AE16*40</f>
        <v>160</v>
      </c>
      <c r="AM16" s="1570"/>
      <c r="AN16" s="1571"/>
      <c r="AO16" s="19"/>
      <c r="AP16" s="19"/>
      <c r="AQ16" s="1031" t="s">
        <v>582</v>
      </c>
      <c r="AR16" s="1032"/>
      <c r="AS16" s="1032"/>
      <c r="AT16" s="1032"/>
      <c r="AU16" s="1033"/>
      <c r="AV16" s="1478">
        <f>IF(($D$6="○"),"",$BE$51)</f>
        <v>4.2</v>
      </c>
      <c r="AW16" s="1572"/>
      <c r="AX16" s="1572"/>
      <c r="AY16" s="1573"/>
      <c r="AZ16" s="1484">
        <f>AV16*$AY$60</f>
        <v>134.4</v>
      </c>
      <c r="BA16" s="1484"/>
      <c r="BB16" s="1484"/>
      <c r="BC16" s="1481">
        <f>AV16*40</f>
        <v>168</v>
      </c>
      <c r="BD16" s="1570"/>
      <c r="BE16" s="1571"/>
      <c r="BF16" s="450"/>
      <c r="BG16" s="447"/>
      <c r="BH16" s="19"/>
      <c r="BI16" s="19"/>
      <c r="BJ16" s="19"/>
      <c r="BK16" s="19"/>
      <c r="BL16" s="19"/>
      <c r="BM16" s="435"/>
      <c r="BN16" s="435"/>
      <c r="BO16" s="435"/>
      <c r="BP16" s="435"/>
      <c r="BQ16" s="450"/>
      <c r="BR16" s="450"/>
      <c r="BS16" s="450"/>
    </row>
    <row r="17" spans="2:92" ht="21" customHeight="1">
      <c r="B17" s="19"/>
      <c r="C17" s="19"/>
      <c r="D17" s="19"/>
      <c r="E17" s="614"/>
      <c r="F17" s="614"/>
      <c r="G17" s="614"/>
      <c r="H17" s="614"/>
      <c r="I17" s="614"/>
      <c r="J17" s="614"/>
      <c r="K17" s="614"/>
      <c r="L17" s="614"/>
      <c r="M17" s="614"/>
      <c r="N17" s="614"/>
      <c r="O17" s="614"/>
      <c r="P17" s="614"/>
      <c r="Q17" s="614"/>
      <c r="R17" s="614"/>
      <c r="S17" s="614"/>
      <c r="T17" s="614"/>
      <c r="U17" s="614"/>
      <c r="V17" s="19"/>
      <c r="W17" s="436"/>
      <c r="X17" s="436"/>
      <c r="Y17" s="436"/>
      <c r="Z17" s="1470" t="s">
        <v>17</v>
      </c>
      <c r="AA17" s="1574"/>
      <c r="AB17" s="1574"/>
      <c r="AC17" s="1574"/>
      <c r="AD17" s="1575"/>
      <c r="AE17" s="1473">
        <f>SUM(AE14:AH16)</f>
        <v>6.5</v>
      </c>
      <c r="AF17" s="1576"/>
      <c r="AG17" s="1576"/>
      <c r="AH17" s="1577"/>
      <c r="AI17" s="1476">
        <f>SUMIF(AI14:AK16,"&lt;&gt;#VALUE!")</f>
        <v>208</v>
      </c>
      <c r="AJ17" s="1476"/>
      <c r="AK17" s="1476"/>
      <c r="AL17" s="1476">
        <f>SUMIF(AL14:AN16,"&lt;&gt;#VALUE!")</f>
        <v>260</v>
      </c>
      <c r="AM17" s="1476"/>
      <c r="AN17" s="1476"/>
      <c r="AO17" s="436"/>
      <c r="AP17" s="436"/>
      <c r="AQ17" s="1470" t="s">
        <v>17</v>
      </c>
      <c r="AR17" s="1574"/>
      <c r="AS17" s="1574"/>
      <c r="AT17" s="1574"/>
      <c r="AU17" s="1575"/>
      <c r="AV17" s="1473">
        <f>SUM(AV14:AY16)</f>
        <v>6.7</v>
      </c>
      <c r="AW17" s="1576"/>
      <c r="AX17" s="1576"/>
      <c r="AY17" s="1577"/>
      <c r="AZ17" s="1485">
        <f>SUMIF(AZ14:BB16,"&lt;&gt;#VALUE!")</f>
        <v>214.4</v>
      </c>
      <c r="BA17" s="1485"/>
      <c r="BB17" s="1485"/>
      <c r="BC17" s="1470">
        <f>SUMIF(BC14:BE16,"&lt;&gt;#VALUE!")</f>
        <v>268</v>
      </c>
      <c r="BD17" s="1574"/>
      <c r="BE17" s="1575"/>
      <c r="BF17" s="436"/>
      <c r="BG17" s="457"/>
      <c r="BH17" s="436"/>
      <c r="BI17" s="436"/>
      <c r="BJ17" s="436"/>
      <c r="BK17" s="436"/>
      <c r="BL17" s="436"/>
      <c r="BM17" s="458"/>
      <c r="BN17" s="458"/>
      <c r="BO17" s="458"/>
      <c r="BP17" s="458"/>
      <c r="BQ17" s="459"/>
      <c r="BR17" s="459"/>
      <c r="BS17" s="459"/>
      <c r="BT17" s="436"/>
      <c r="BU17" s="436"/>
      <c r="BV17" s="436"/>
      <c r="BW17" s="606"/>
      <c r="BX17" s="460"/>
    </row>
    <row r="18" spans="2:92" ht="21" customHeight="1" thickBot="1">
      <c r="B18" s="19"/>
      <c r="C18" s="19"/>
      <c r="D18" s="19"/>
      <c r="E18" s="614"/>
      <c r="F18" s="614"/>
      <c r="G18" s="614"/>
      <c r="H18" s="614"/>
      <c r="I18" s="614"/>
      <c r="J18" s="614"/>
      <c r="K18" s="614"/>
      <c r="L18" s="614"/>
      <c r="M18" s="614"/>
      <c r="N18" s="614"/>
      <c r="O18" s="614"/>
      <c r="P18" s="614"/>
      <c r="Q18" s="614"/>
      <c r="R18" s="614"/>
      <c r="S18" s="614"/>
      <c r="T18" s="614"/>
      <c r="U18" s="614"/>
      <c r="V18" s="19"/>
      <c r="W18" s="616"/>
      <c r="X18" s="616"/>
      <c r="Y18" s="616"/>
      <c r="Z18" s="616"/>
      <c r="AA18" s="616"/>
      <c r="AB18" s="461"/>
      <c r="AC18" s="461"/>
      <c r="AD18" s="461"/>
      <c r="AE18" s="461"/>
      <c r="AF18" s="614"/>
      <c r="AG18" s="614"/>
      <c r="AH18" s="614"/>
      <c r="AI18" s="614"/>
      <c r="AJ18" s="614"/>
      <c r="AK18" s="614"/>
      <c r="AM18" s="616"/>
      <c r="AN18" s="616"/>
      <c r="AO18" s="616"/>
      <c r="AP18" s="616"/>
      <c r="AQ18" s="616"/>
      <c r="AR18" s="461"/>
      <c r="AS18" s="461"/>
      <c r="AT18" s="461"/>
      <c r="AU18" s="461"/>
      <c r="AV18" s="617"/>
      <c r="AW18" s="617"/>
      <c r="AX18" s="617"/>
      <c r="AY18" s="614"/>
      <c r="AZ18" s="614"/>
      <c r="BA18" s="614"/>
      <c r="BD18" s="457"/>
      <c r="BE18" s="457"/>
      <c r="BF18" s="457"/>
      <c r="BG18" s="457"/>
      <c r="BH18" s="457"/>
      <c r="BI18" s="462"/>
      <c r="BJ18" s="462"/>
      <c r="BK18" s="462"/>
      <c r="BL18" s="462"/>
      <c r="BM18" s="463"/>
      <c r="BN18" s="463"/>
      <c r="BO18" s="463"/>
      <c r="BP18" s="463"/>
      <c r="BQ18" s="18"/>
      <c r="BR18" s="606"/>
      <c r="BS18" s="606"/>
      <c r="BT18" s="606"/>
      <c r="BU18" s="456"/>
      <c r="BV18" s="456"/>
      <c r="BW18" s="456"/>
      <c r="BX18" s="460"/>
    </row>
    <row r="19" spans="2:92" ht="8.25" customHeight="1">
      <c r="B19" s="464"/>
      <c r="C19" s="465"/>
      <c r="D19" s="465"/>
      <c r="E19" s="618"/>
      <c r="F19" s="618"/>
      <c r="G19" s="618"/>
      <c r="H19" s="618"/>
      <c r="I19" s="618"/>
      <c r="J19" s="618"/>
      <c r="K19" s="618"/>
      <c r="L19" s="618"/>
      <c r="M19" s="618"/>
      <c r="N19" s="618"/>
      <c r="O19" s="618"/>
      <c r="P19" s="618"/>
      <c r="Q19" s="618"/>
      <c r="R19" s="618"/>
      <c r="S19" s="618"/>
      <c r="T19" s="618"/>
      <c r="U19" s="618"/>
      <c r="V19" s="465"/>
      <c r="W19" s="466"/>
      <c r="X19" s="466"/>
      <c r="Y19" s="466"/>
      <c r="Z19" s="466"/>
      <c r="AA19" s="466"/>
      <c r="AB19" s="467"/>
      <c r="AC19" s="467"/>
      <c r="AD19" s="467"/>
      <c r="AE19" s="467"/>
      <c r="AF19" s="618"/>
      <c r="AG19" s="618"/>
      <c r="AH19" s="618"/>
      <c r="AI19" s="618"/>
      <c r="AJ19" s="618"/>
      <c r="AK19" s="618"/>
      <c r="AL19" s="44"/>
      <c r="AM19" s="466"/>
      <c r="AN19" s="466"/>
      <c r="AO19" s="466"/>
      <c r="AP19" s="466"/>
      <c r="AQ19" s="466"/>
      <c r="AR19" s="467"/>
      <c r="AS19" s="467"/>
      <c r="AT19" s="467"/>
      <c r="AU19" s="467"/>
      <c r="AV19" s="468"/>
      <c r="AW19" s="468"/>
      <c r="AX19" s="468"/>
      <c r="AY19" s="618"/>
      <c r="AZ19" s="618"/>
      <c r="BA19" s="618"/>
      <c r="BB19" s="44"/>
      <c r="BC19" s="44"/>
      <c r="BD19" s="469"/>
      <c r="BE19" s="469"/>
      <c r="BF19" s="469"/>
      <c r="BG19" s="469"/>
      <c r="BH19" s="469"/>
      <c r="BI19" s="470"/>
      <c r="BJ19" s="470"/>
      <c r="BK19" s="470"/>
      <c r="BL19" s="470"/>
      <c r="BM19" s="471"/>
      <c r="BN19" s="472"/>
      <c r="BO19" s="463"/>
      <c r="BP19" s="463"/>
      <c r="BQ19" s="18"/>
      <c r="BR19" s="606"/>
      <c r="BS19" s="606"/>
      <c r="BT19" s="606"/>
      <c r="BU19" s="456"/>
      <c r="BV19" s="456"/>
      <c r="BW19" s="456"/>
      <c r="BX19" s="460"/>
    </row>
    <row r="20" spans="2:92" ht="21" customHeight="1">
      <c r="B20" s="473"/>
      <c r="D20" s="436" t="s">
        <v>583</v>
      </c>
      <c r="E20" s="17"/>
      <c r="F20" s="17"/>
      <c r="G20" s="17"/>
      <c r="H20" s="17"/>
      <c r="I20" s="210"/>
      <c r="J20" s="462"/>
      <c r="K20" s="462"/>
      <c r="L20" s="462"/>
      <c r="M20" s="463"/>
      <c r="N20" s="463"/>
      <c r="O20" s="210"/>
      <c r="P20" s="463"/>
      <c r="Q20" s="614"/>
      <c r="R20" s="614"/>
      <c r="S20" s="614"/>
      <c r="T20" s="614"/>
      <c r="U20" s="614"/>
      <c r="V20" s="19"/>
      <c r="W20" s="474"/>
      <c r="X20" s="22"/>
      <c r="Y20" s="22"/>
      <c r="Z20" s="1578" t="s">
        <v>584</v>
      </c>
      <c r="AA20" s="1578"/>
      <c r="AB20" s="1578"/>
      <c r="AC20" s="1578"/>
      <c r="AD20" s="1578"/>
      <c r="AE20" s="1578"/>
      <c r="AF20" s="1578"/>
      <c r="AG20" s="1578"/>
      <c r="AH20" s="1578"/>
      <c r="AI20" s="1578"/>
      <c r="AJ20" s="1578"/>
      <c r="AK20" s="1578"/>
      <c r="AL20" s="1578"/>
      <c r="AM20" s="1578"/>
      <c r="AN20" s="1578"/>
      <c r="AO20" s="1578"/>
      <c r="AP20" s="1578"/>
      <c r="AQ20" s="1578"/>
      <c r="AR20" s="1578"/>
      <c r="AS20" s="1578"/>
      <c r="AT20" s="1578"/>
      <c r="AU20" s="1578"/>
      <c r="AV20" s="1578"/>
      <c r="AW20" s="1578"/>
      <c r="AX20" s="1578"/>
      <c r="AY20" s="1578"/>
      <c r="AZ20" s="1578"/>
      <c r="BA20" s="1578"/>
      <c r="BB20" s="1578"/>
      <c r="BC20" s="1578"/>
      <c r="BD20" s="1578"/>
      <c r="BE20" s="1578"/>
      <c r="BF20" s="1578"/>
      <c r="BG20" s="1578"/>
      <c r="BH20" s="1578"/>
      <c r="BI20" s="1578"/>
      <c r="BJ20" s="1578"/>
      <c r="BK20" s="1578"/>
      <c r="BL20" s="1578"/>
      <c r="BM20" s="1579"/>
      <c r="BN20" s="607"/>
      <c r="BO20" s="463"/>
      <c r="BP20" s="463"/>
      <c r="BQ20" s="18"/>
      <c r="BR20" s="606"/>
      <c r="BS20" s="606"/>
      <c r="BT20" s="606"/>
      <c r="BU20" s="456"/>
      <c r="BV20" s="456"/>
      <c r="BW20" s="456"/>
      <c r="BX20" s="463"/>
    </row>
    <row r="21" spans="2:92" ht="16.5" customHeight="1">
      <c r="B21" s="473"/>
      <c r="C21" s="19"/>
      <c r="D21" s="19"/>
      <c r="E21" s="4"/>
      <c r="F21" s="462"/>
      <c r="G21" s="462"/>
      <c r="H21" s="462"/>
      <c r="I21" s="463"/>
      <c r="J21" s="463"/>
      <c r="L21" s="463"/>
      <c r="M21" s="614"/>
      <c r="N21" s="614"/>
      <c r="Q21" s="614"/>
      <c r="S21" s="462"/>
      <c r="T21" s="462"/>
      <c r="U21" s="462"/>
      <c r="V21" s="463"/>
      <c r="W21" s="21" t="s">
        <v>585</v>
      </c>
      <c r="X21" s="51"/>
      <c r="Y21" s="475"/>
      <c r="Z21" s="1464"/>
      <c r="AA21" s="1464"/>
      <c r="AB21" s="1464"/>
      <c r="AC21" s="1464"/>
      <c r="AD21" s="1464"/>
      <c r="AE21" s="1464"/>
      <c r="AF21" s="1464"/>
      <c r="AG21" s="1464"/>
      <c r="AH21" s="1464"/>
      <c r="AI21" s="1464"/>
      <c r="AJ21" s="1464"/>
      <c r="AK21" s="1464"/>
      <c r="AL21" s="1464"/>
      <c r="AM21" s="1464"/>
      <c r="AN21" s="1464"/>
      <c r="AO21" s="1464"/>
      <c r="AP21" s="1464"/>
      <c r="AQ21" s="1464"/>
      <c r="AR21" s="1464"/>
      <c r="AS21" s="1464"/>
      <c r="AT21" s="1464"/>
      <c r="AU21" s="1464"/>
      <c r="AV21" s="1464"/>
      <c r="AW21" s="1464"/>
      <c r="AX21" s="1464"/>
      <c r="AY21" s="1464"/>
      <c r="AZ21" s="1464"/>
      <c r="BA21" s="1464"/>
      <c r="BB21" s="1464"/>
      <c r="BC21" s="1464"/>
      <c r="BD21" s="1464"/>
      <c r="BE21" s="1464"/>
      <c r="BF21" s="1464"/>
      <c r="BG21" s="1464"/>
      <c r="BH21" s="1464"/>
      <c r="BI21" s="1464"/>
      <c r="BJ21" s="1464"/>
      <c r="BK21" s="1464"/>
      <c r="BL21" s="1464"/>
      <c r="BM21" s="1465"/>
      <c r="BN21" s="607"/>
      <c r="BO21" s="463"/>
      <c r="BQ21" s="17"/>
      <c r="BR21" s="476"/>
      <c r="BS21" s="476"/>
      <c r="BT21" s="477"/>
      <c r="BU21" s="477"/>
      <c r="BX21" s="463"/>
    </row>
    <row r="22" spans="2:92" ht="16.5" customHeight="1">
      <c r="B22" s="473"/>
      <c r="C22" s="19"/>
      <c r="D22" s="19"/>
      <c r="E22" s="4"/>
      <c r="F22" s="462"/>
      <c r="G22" s="462"/>
      <c r="H22" s="462"/>
      <c r="I22" s="463"/>
      <c r="J22" s="463"/>
      <c r="L22" s="463"/>
      <c r="M22" s="614"/>
      <c r="N22" s="614"/>
      <c r="Q22" s="614"/>
      <c r="S22" s="462"/>
      <c r="T22" s="462"/>
      <c r="U22" s="462"/>
      <c r="V22" s="463"/>
      <c r="W22" s="478"/>
      <c r="X22" s="479"/>
      <c r="Y22" s="479"/>
      <c r="Z22" s="1580"/>
      <c r="AA22" s="1580"/>
      <c r="AB22" s="1580"/>
      <c r="AC22" s="1580"/>
      <c r="AD22" s="1580"/>
      <c r="AE22" s="1580"/>
      <c r="AF22" s="1580"/>
      <c r="AG22" s="1580"/>
      <c r="AH22" s="1580"/>
      <c r="AI22" s="1580"/>
      <c r="AJ22" s="1580"/>
      <c r="AK22" s="1580"/>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81"/>
      <c r="BN22" s="607"/>
      <c r="BO22" s="606"/>
      <c r="BQ22" s="17"/>
      <c r="BR22" s="476"/>
      <c r="BS22" s="476"/>
      <c r="BT22" s="477"/>
      <c r="BU22" s="477"/>
      <c r="BX22" s="463"/>
    </row>
    <row r="23" spans="2:92" ht="12" customHeight="1">
      <c r="B23" s="473"/>
      <c r="C23" s="19"/>
      <c r="D23" s="19"/>
      <c r="E23" s="4"/>
      <c r="F23" s="462"/>
      <c r="G23" s="462"/>
      <c r="H23" s="462"/>
      <c r="I23" s="463"/>
      <c r="J23" s="463"/>
      <c r="L23" s="463"/>
      <c r="M23" s="614"/>
      <c r="N23" s="614"/>
      <c r="Q23" s="614"/>
      <c r="S23" s="462"/>
      <c r="T23" s="462"/>
      <c r="U23" s="462"/>
      <c r="V23" s="463"/>
      <c r="W23" s="11"/>
      <c r="X23" s="480"/>
      <c r="Y23" s="480"/>
      <c r="Z23" s="624"/>
      <c r="AA23" s="481"/>
      <c r="AB23" s="481"/>
      <c r="AC23" s="481"/>
      <c r="AD23" s="481"/>
      <c r="AE23" s="481"/>
      <c r="AF23" s="481"/>
      <c r="AG23" s="481"/>
      <c r="AH23" s="481"/>
      <c r="AI23" s="481"/>
      <c r="AJ23" s="481"/>
      <c r="AK23" s="481"/>
      <c r="AL23" s="481"/>
      <c r="AM23" s="481"/>
      <c r="AN23" s="481"/>
      <c r="AO23" s="481"/>
      <c r="AP23" s="481"/>
      <c r="AQ23" s="481"/>
      <c r="AR23" s="481"/>
      <c r="AS23" s="481"/>
      <c r="AT23" s="481"/>
      <c r="AU23" s="481"/>
      <c r="AV23" s="481"/>
      <c r="AW23" s="481"/>
      <c r="AX23" s="481"/>
      <c r="AY23" s="481"/>
      <c r="AZ23" s="481"/>
      <c r="BA23" s="481"/>
      <c r="BB23" s="481"/>
      <c r="BC23" s="481"/>
      <c r="BD23" s="481"/>
      <c r="BE23" s="481"/>
      <c r="BF23" s="481"/>
      <c r="BG23" s="481"/>
      <c r="BH23" s="481"/>
      <c r="BI23" s="481"/>
      <c r="BJ23" s="481"/>
      <c r="BK23" s="481"/>
      <c r="BL23" s="481"/>
      <c r="BM23" s="481"/>
      <c r="BN23" s="607"/>
      <c r="BO23" s="606"/>
      <c r="BQ23" s="17"/>
      <c r="BR23" s="476"/>
      <c r="BS23" s="476"/>
      <c r="BT23" s="477"/>
      <c r="BU23" s="477"/>
      <c r="BX23" s="463"/>
    </row>
    <row r="24" spans="2:92" ht="21" customHeight="1">
      <c r="B24" s="473"/>
      <c r="C24" s="482"/>
      <c r="D24" s="1582" t="s">
        <v>586</v>
      </c>
      <c r="E24" s="1582"/>
      <c r="F24" s="1582"/>
      <c r="G24" s="1582"/>
      <c r="H24" s="1582"/>
      <c r="I24" s="1582"/>
      <c r="J24" s="1582"/>
      <c r="K24" s="1582"/>
      <c r="L24" s="1582"/>
      <c r="M24" s="1582"/>
      <c r="N24" s="1582"/>
      <c r="O24" s="1582"/>
      <c r="P24" s="1582"/>
      <c r="Q24" s="1582"/>
      <c r="R24" s="1582"/>
      <c r="S24" s="1582"/>
      <c r="T24" s="1582"/>
      <c r="U24" s="1582"/>
      <c r="V24" s="1582"/>
      <c r="W24" s="1582"/>
      <c r="X24" s="1582"/>
      <c r="Y24" s="1582"/>
      <c r="Z24" s="1582"/>
      <c r="AA24" s="1582"/>
      <c r="AB24" s="1582"/>
      <c r="AC24" s="1582"/>
      <c r="AD24" s="1582"/>
      <c r="AE24" s="1582"/>
      <c r="AF24" s="1582"/>
      <c r="AG24" s="483"/>
      <c r="AH24" s="463"/>
      <c r="AI24" s="484"/>
      <c r="AJ24" s="1583" t="s">
        <v>587</v>
      </c>
      <c r="AK24" s="1583"/>
      <c r="AL24" s="1583"/>
      <c r="AM24" s="1583"/>
      <c r="AN24" s="1583"/>
      <c r="AO24" s="1583"/>
      <c r="AP24" s="1583"/>
      <c r="AQ24" s="1583"/>
      <c r="AR24" s="1583"/>
      <c r="AS24" s="1583"/>
      <c r="AT24" s="1583"/>
      <c r="AU24" s="1583"/>
      <c r="AV24" s="1583"/>
      <c r="AW24" s="1583"/>
      <c r="AX24" s="1583"/>
      <c r="AY24" s="1583"/>
      <c r="AZ24" s="1583"/>
      <c r="BA24" s="1583"/>
      <c r="BB24" s="1583"/>
      <c r="BC24" s="1583"/>
      <c r="BD24" s="1583"/>
      <c r="BE24" s="1583"/>
      <c r="BF24" s="1583"/>
      <c r="BG24" s="1583"/>
      <c r="BH24" s="1583"/>
      <c r="BI24" s="1583"/>
      <c r="BJ24" s="1583"/>
      <c r="BK24" s="1583"/>
      <c r="BL24" s="1583"/>
      <c r="BM24" s="485"/>
      <c r="BN24" s="607"/>
      <c r="BO24" s="606"/>
      <c r="BQ24" s="17"/>
      <c r="BR24" s="476"/>
      <c r="BS24" s="476"/>
      <c r="BT24" s="477"/>
      <c r="BU24" s="477"/>
    </row>
    <row r="25" spans="2:92" ht="21" customHeight="1">
      <c r="B25" s="473"/>
      <c r="C25" s="486"/>
      <c r="D25" s="1461" t="s">
        <v>588</v>
      </c>
      <c r="E25" s="1461"/>
      <c r="F25" s="1461"/>
      <c r="G25" s="1461"/>
      <c r="H25" s="1461"/>
      <c r="I25" s="487" t="s">
        <v>589</v>
      </c>
      <c r="J25" s="487"/>
      <c r="K25" s="487"/>
      <c r="L25" s="487"/>
      <c r="M25" s="487" t="s">
        <v>590</v>
      </c>
      <c r="N25" s="487"/>
      <c r="O25" s="487"/>
      <c r="P25" s="487"/>
      <c r="Q25" s="20"/>
      <c r="R25" s="162"/>
      <c r="S25" s="162"/>
      <c r="T25" s="1461" t="s">
        <v>591</v>
      </c>
      <c r="U25" s="1461"/>
      <c r="V25" s="1461"/>
      <c r="W25" s="1461"/>
      <c r="X25" s="1461"/>
      <c r="Y25" s="487" t="s">
        <v>589</v>
      </c>
      <c r="Z25" s="487"/>
      <c r="AA25" s="487"/>
      <c r="AB25" s="487"/>
      <c r="AC25" s="487" t="s">
        <v>590</v>
      </c>
      <c r="AD25" s="487"/>
      <c r="AE25" s="487"/>
      <c r="AF25" s="487"/>
      <c r="AG25" s="163"/>
      <c r="AH25" s="162"/>
      <c r="AI25" s="488"/>
      <c r="AJ25" s="1461" t="s">
        <v>592</v>
      </c>
      <c r="AK25" s="1461"/>
      <c r="AL25" s="1461"/>
      <c r="AM25" s="1461"/>
      <c r="AN25" s="1461"/>
      <c r="AO25" s="487" t="s">
        <v>589</v>
      </c>
      <c r="AP25" s="487"/>
      <c r="AQ25" s="487"/>
      <c r="AR25" s="487"/>
      <c r="AS25" s="487" t="s">
        <v>590</v>
      </c>
      <c r="AT25" s="487"/>
      <c r="AU25" s="487"/>
      <c r="AV25" s="487"/>
      <c r="AW25" s="608"/>
      <c r="AX25" s="162"/>
      <c r="AY25" s="489"/>
      <c r="AZ25" s="1461" t="s">
        <v>593</v>
      </c>
      <c r="BA25" s="1461"/>
      <c r="BB25" s="1461"/>
      <c r="BC25" s="1461"/>
      <c r="BD25" s="1461"/>
      <c r="BE25" s="487" t="s">
        <v>589</v>
      </c>
      <c r="BF25" s="487"/>
      <c r="BG25" s="487"/>
      <c r="BH25" s="487"/>
      <c r="BI25" s="487" t="s">
        <v>590</v>
      </c>
      <c r="BJ25" s="487"/>
      <c r="BK25" s="487"/>
      <c r="BL25" s="487"/>
      <c r="BM25" s="490"/>
      <c r="BN25" s="491"/>
      <c r="BO25" s="463"/>
      <c r="BQ25" s="17"/>
      <c r="BR25" s="476"/>
      <c r="BS25" s="476"/>
      <c r="BT25" s="477"/>
      <c r="BU25" s="477"/>
      <c r="BV25" s="608"/>
      <c r="BW25" s="608"/>
      <c r="BX25" s="608"/>
      <c r="BY25" s="608"/>
      <c r="CA25" s="608"/>
      <c r="CB25" s="608"/>
      <c r="CC25" s="608"/>
      <c r="CD25" s="608"/>
      <c r="CF25" s="608"/>
      <c r="CG25" s="608"/>
      <c r="CH25" s="608"/>
      <c r="CI25" s="608"/>
      <c r="CK25" s="608"/>
      <c r="CL25" s="608"/>
      <c r="CM25" s="608"/>
      <c r="CN25" s="608"/>
    </row>
    <row r="26" spans="2:92" ht="21" customHeight="1">
      <c r="B26" s="473"/>
      <c r="C26" s="486"/>
      <c r="D26" s="1461" t="s">
        <v>594</v>
      </c>
      <c r="E26" s="1461"/>
      <c r="F26" s="1461"/>
      <c r="G26" s="1461"/>
      <c r="H26" s="1461"/>
      <c r="I26" s="1457">
        <f>(ROUNDDOWN(M26/40,1))</f>
        <v>-1.2</v>
      </c>
      <c r="J26" s="1457"/>
      <c r="K26" s="1457"/>
      <c r="L26" s="1457"/>
      <c r="M26" s="1457">
        <f>((((ROUNDDOWN($BE$9/12,1))*40)))*-1</f>
        <v>-48</v>
      </c>
      <c r="N26" s="1457"/>
      <c r="O26" s="1457"/>
      <c r="P26" s="1457"/>
      <c r="Q26" s="20"/>
      <c r="R26" s="162"/>
      <c r="S26" s="162"/>
      <c r="T26" s="1461" t="s">
        <v>594</v>
      </c>
      <c r="U26" s="1461"/>
      <c r="V26" s="1461"/>
      <c r="W26" s="1461"/>
      <c r="X26" s="1461"/>
      <c r="Y26" s="1457">
        <f>(ROUNDDOWN(AC26/40,1))</f>
        <v>-0.5</v>
      </c>
      <c r="Z26" s="1457"/>
      <c r="AA26" s="1457"/>
      <c r="AB26" s="1457"/>
      <c r="AC26" s="1457">
        <f>((((ROUNDDOWN($BE$9/30,1))*40)))*-1</f>
        <v>-20</v>
      </c>
      <c r="AD26" s="1457"/>
      <c r="AE26" s="1457"/>
      <c r="AF26" s="1457"/>
      <c r="AG26" s="163"/>
      <c r="AH26" s="162"/>
      <c r="AI26" s="488"/>
      <c r="AJ26" s="1461" t="s">
        <v>594</v>
      </c>
      <c r="AK26" s="1461"/>
      <c r="AL26" s="1461"/>
      <c r="AM26" s="1461"/>
      <c r="AN26" s="1461"/>
      <c r="AO26" s="1457">
        <f>(ROUNDDOWN(AS26/40,1))</f>
        <v>-2</v>
      </c>
      <c r="AP26" s="1457"/>
      <c r="AQ26" s="1457"/>
      <c r="AR26" s="1457"/>
      <c r="AS26" s="1457">
        <f>((((ROUNDDOWN($BE$9/7.5,1))*40)))*-1</f>
        <v>-80</v>
      </c>
      <c r="AT26" s="1457"/>
      <c r="AU26" s="1457"/>
      <c r="AV26" s="1457"/>
      <c r="AW26" s="492"/>
      <c r="AX26" s="162"/>
      <c r="AY26" s="489"/>
      <c r="AZ26" s="1461" t="s">
        <v>594</v>
      </c>
      <c r="BA26" s="1461"/>
      <c r="BB26" s="1461"/>
      <c r="BC26" s="1461"/>
      <c r="BD26" s="1461"/>
      <c r="BE26" s="1457">
        <f>(ROUNDDOWN(BI26/40,1))</f>
        <v>-0.7</v>
      </c>
      <c r="BF26" s="1457"/>
      <c r="BG26" s="1457"/>
      <c r="BH26" s="1457"/>
      <c r="BI26" s="1458">
        <f>((((ROUNDDOWN($BE$9/20,1))*40)))*-1</f>
        <v>-28</v>
      </c>
      <c r="BJ26" s="1584"/>
      <c r="BK26" s="1584"/>
      <c r="BL26" s="1585"/>
      <c r="BM26" s="490"/>
      <c r="BN26" s="491"/>
      <c r="BO26" s="463"/>
      <c r="BQ26" s="17"/>
      <c r="BR26" s="476"/>
      <c r="BS26" s="476"/>
      <c r="BT26" s="477"/>
      <c r="BU26" s="477"/>
      <c r="BV26" s="493"/>
      <c r="BW26" s="493"/>
      <c r="BX26" s="493"/>
      <c r="BY26" s="493"/>
      <c r="CA26" s="493"/>
      <c r="CB26" s="493"/>
      <c r="CC26" s="493"/>
      <c r="CD26" s="493"/>
      <c r="CF26" s="493"/>
      <c r="CG26" s="493"/>
      <c r="CH26" s="493"/>
      <c r="CI26" s="493"/>
      <c r="CK26" s="493"/>
      <c r="CL26" s="493"/>
      <c r="CM26" s="493"/>
      <c r="CN26" s="493"/>
    </row>
    <row r="27" spans="2:92" ht="21" customHeight="1">
      <c r="B27" s="473"/>
      <c r="C27" s="486"/>
      <c r="D27" s="1454" t="s">
        <v>595</v>
      </c>
      <c r="E27" s="1586"/>
      <c r="F27" s="1586"/>
      <c r="G27" s="1586"/>
      <c r="H27" s="1587"/>
      <c r="I27" s="1457">
        <f>(ROUNDDOWN(M27/40,1))</f>
        <v>-1.3</v>
      </c>
      <c r="J27" s="1457"/>
      <c r="K27" s="1457"/>
      <c r="L27" s="1457"/>
      <c r="M27" s="1458">
        <f>($AL$17-$AI$17)*-1</f>
        <v>-52</v>
      </c>
      <c r="N27" s="1584"/>
      <c r="O27" s="1584"/>
      <c r="P27" s="1585"/>
      <c r="Q27" s="20"/>
      <c r="R27" s="162"/>
      <c r="S27" s="162"/>
      <c r="T27" s="1454" t="s">
        <v>595</v>
      </c>
      <c r="U27" s="1586"/>
      <c r="V27" s="1586"/>
      <c r="W27" s="1586"/>
      <c r="X27" s="1587"/>
      <c r="Y27" s="1457">
        <f>(ROUNDDOWN(AC27/40,1))</f>
        <v>-1.3</v>
      </c>
      <c r="Z27" s="1457"/>
      <c r="AA27" s="1457"/>
      <c r="AB27" s="1457"/>
      <c r="AC27" s="1458">
        <f>($AL$17-$AI$17)*-1</f>
        <v>-52</v>
      </c>
      <c r="AD27" s="1584"/>
      <c r="AE27" s="1584"/>
      <c r="AF27" s="1585"/>
      <c r="AG27" s="163"/>
      <c r="AH27" s="162"/>
      <c r="AI27" s="488"/>
      <c r="AJ27" s="1454" t="s">
        <v>595</v>
      </c>
      <c r="AK27" s="1586"/>
      <c r="AL27" s="1586"/>
      <c r="AM27" s="1586"/>
      <c r="AN27" s="1587"/>
      <c r="AO27" s="1457">
        <f>(ROUNDDOWN(AS27/40,1))</f>
        <v>-1.3</v>
      </c>
      <c r="AP27" s="1457"/>
      <c r="AQ27" s="1457"/>
      <c r="AR27" s="1457"/>
      <c r="AS27" s="1458">
        <f>($AL$17-$AI$17)*-1</f>
        <v>-52</v>
      </c>
      <c r="AT27" s="1584"/>
      <c r="AU27" s="1584"/>
      <c r="AV27" s="1585"/>
      <c r="AW27" s="492"/>
      <c r="AX27" s="162"/>
      <c r="AY27" s="489"/>
      <c r="AZ27" s="1454" t="s">
        <v>595</v>
      </c>
      <c r="BA27" s="1586"/>
      <c r="BB27" s="1586"/>
      <c r="BC27" s="1586"/>
      <c r="BD27" s="1587"/>
      <c r="BE27" s="1457">
        <f>(ROUNDDOWN(BI27/40,1))</f>
        <v>-1.3</v>
      </c>
      <c r="BF27" s="1457"/>
      <c r="BG27" s="1457"/>
      <c r="BH27" s="1457"/>
      <c r="BI27" s="1458">
        <f>($AL$17-$AI$17)*-1</f>
        <v>-52</v>
      </c>
      <c r="BJ27" s="1584"/>
      <c r="BK27" s="1584"/>
      <c r="BL27" s="1585"/>
      <c r="BM27" s="490"/>
      <c r="BN27" s="491"/>
      <c r="BO27" s="463"/>
      <c r="BQ27" s="17"/>
      <c r="BR27" s="476"/>
      <c r="BS27" s="476"/>
      <c r="BT27" s="477"/>
      <c r="BU27" s="477"/>
      <c r="BV27" s="493"/>
      <c r="BW27" s="493"/>
      <c r="BX27" s="493"/>
      <c r="BY27" s="493"/>
      <c r="CA27" s="493"/>
      <c r="CB27" s="493"/>
      <c r="CC27" s="493"/>
      <c r="CD27" s="493"/>
      <c r="CF27" s="493"/>
      <c r="CG27" s="493"/>
      <c r="CH27" s="493"/>
      <c r="CI27" s="493"/>
      <c r="CK27" s="493"/>
      <c r="CL27" s="493"/>
      <c r="CM27" s="493"/>
      <c r="CN27" s="493"/>
    </row>
    <row r="28" spans="2:92" ht="21" customHeight="1" thickBot="1">
      <c r="B28" s="473"/>
      <c r="C28" s="486"/>
      <c r="D28" s="1448" t="s">
        <v>596</v>
      </c>
      <c r="E28" s="1448"/>
      <c r="F28" s="1448"/>
      <c r="G28" s="1448"/>
      <c r="H28" s="1448"/>
      <c r="I28" s="1449">
        <f>(ROUNDDOWN(M28/40,1))</f>
        <v>2.6</v>
      </c>
      <c r="J28" s="1449"/>
      <c r="K28" s="1449"/>
      <c r="L28" s="1449"/>
      <c r="M28" s="1450">
        <f>$BB$73+(AZ17-AI17)</f>
        <v>106.65</v>
      </c>
      <c r="N28" s="1451"/>
      <c r="O28" s="1451"/>
      <c r="P28" s="1452"/>
      <c r="Q28" s="20"/>
      <c r="R28" s="162"/>
      <c r="S28" s="162"/>
      <c r="T28" s="1448" t="s">
        <v>596</v>
      </c>
      <c r="U28" s="1448"/>
      <c r="V28" s="1448"/>
      <c r="W28" s="1448"/>
      <c r="X28" s="1448"/>
      <c r="Y28" s="1449">
        <f>(ROUNDDOWN(AC28/40,1))</f>
        <v>2.6</v>
      </c>
      <c r="Z28" s="1449"/>
      <c r="AA28" s="1449"/>
      <c r="AB28" s="1449"/>
      <c r="AC28" s="1450">
        <f>$BB$73+(AZ17-AI17)</f>
        <v>106.65</v>
      </c>
      <c r="AD28" s="1451"/>
      <c r="AE28" s="1451"/>
      <c r="AF28" s="1452"/>
      <c r="AG28" s="163"/>
      <c r="AH28" s="162"/>
      <c r="AI28" s="488"/>
      <c r="AJ28" s="1448" t="s">
        <v>596</v>
      </c>
      <c r="AK28" s="1448"/>
      <c r="AL28" s="1448"/>
      <c r="AM28" s="1448"/>
      <c r="AN28" s="1448"/>
      <c r="AO28" s="1449">
        <f>(ROUNDDOWN(AS28/40,1))</f>
        <v>2.6</v>
      </c>
      <c r="AP28" s="1449"/>
      <c r="AQ28" s="1449"/>
      <c r="AR28" s="1449"/>
      <c r="AS28" s="1450">
        <f>$BB$73+(AZ17-AI17)</f>
        <v>106.65</v>
      </c>
      <c r="AT28" s="1451"/>
      <c r="AU28" s="1451"/>
      <c r="AV28" s="1452"/>
      <c r="AW28" s="492"/>
      <c r="AX28" s="162"/>
      <c r="AY28" s="489"/>
      <c r="AZ28" s="1448" t="s">
        <v>596</v>
      </c>
      <c r="BA28" s="1448"/>
      <c r="BB28" s="1448"/>
      <c r="BC28" s="1448"/>
      <c r="BD28" s="1448"/>
      <c r="BE28" s="1453">
        <f>(ROUNDDOWN(BI28/40,1))</f>
        <v>2.6</v>
      </c>
      <c r="BF28" s="1453"/>
      <c r="BG28" s="1453"/>
      <c r="BH28" s="1453"/>
      <c r="BI28" s="1450">
        <f>$BB$73+(AZ17-AI17)</f>
        <v>106.65</v>
      </c>
      <c r="BJ28" s="1451"/>
      <c r="BK28" s="1451"/>
      <c r="BL28" s="1452"/>
      <c r="BM28" s="490"/>
      <c r="BN28" s="491"/>
      <c r="BO28" s="463"/>
      <c r="BV28" s="492"/>
      <c r="BW28" s="492"/>
      <c r="BX28" s="492"/>
      <c r="BY28" s="492"/>
      <c r="CA28" s="492"/>
      <c r="CB28" s="492"/>
      <c r="CC28" s="492"/>
      <c r="CD28" s="492"/>
      <c r="CF28" s="492"/>
      <c r="CG28" s="492"/>
      <c r="CH28" s="492"/>
      <c r="CI28" s="492"/>
      <c r="CK28" s="492"/>
      <c r="CL28" s="492"/>
      <c r="CM28" s="492"/>
      <c r="CN28" s="492"/>
    </row>
    <row r="29" spans="2:92" ht="30.75" customHeight="1" thickTop="1">
      <c r="B29" s="473"/>
      <c r="C29" s="486"/>
      <c r="D29" s="1588" t="s">
        <v>597</v>
      </c>
      <c r="E29" s="1589"/>
      <c r="F29" s="1589"/>
      <c r="G29" s="1589"/>
      <c r="H29" s="1589"/>
      <c r="I29" s="1591">
        <f>SUM(I26:L28)</f>
        <v>0.10000000000000009</v>
      </c>
      <c r="J29" s="1591"/>
      <c r="K29" s="1591"/>
      <c r="L29" s="1591"/>
      <c r="M29" s="1591">
        <f>SUM(M26:P28)</f>
        <v>6.6500000000000057</v>
      </c>
      <c r="N29" s="1591"/>
      <c r="O29" s="1591"/>
      <c r="P29" s="1591"/>
      <c r="Q29" s="162"/>
      <c r="R29" s="162"/>
      <c r="S29" s="162"/>
      <c r="T29" s="1588" t="s">
        <v>597</v>
      </c>
      <c r="U29" s="1589"/>
      <c r="V29" s="1589"/>
      <c r="W29" s="1589"/>
      <c r="X29" s="1589"/>
      <c r="Y29" s="1591">
        <f>SUM(Y26:AB28)</f>
        <v>0.8</v>
      </c>
      <c r="Z29" s="1591"/>
      <c r="AA29" s="1591"/>
      <c r="AB29" s="1591"/>
      <c r="AC29" s="1591">
        <f>SUM(AC26:AF28)</f>
        <v>34.650000000000006</v>
      </c>
      <c r="AD29" s="1591"/>
      <c r="AE29" s="1591"/>
      <c r="AF29" s="1591"/>
      <c r="AG29" s="163"/>
      <c r="AH29" s="162"/>
      <c r="AI29" s="488"/>
      <c r="AJ29" s="1588" t="s">
        <v>598</v>
      </c>
      <c r="AK29" s="1589"/>
      <c r="AL29" s="1589"/>
      <c r="AM29" s="1589"/>
      <c r="AN29" s="1589"/>
      <c r="AO29" s="1590">
        <f>SUM(AO26:AR28)</f>
        <v>-0.69999999999999973</v>
      </c>
      <c r="AP29" s="1590"/>
      <c r="AQ29" s="1590"/>
      <c r="AR29" s="1590"/>
      <c r="AS29" s="1591">
        <f>SUM(AS26:AV28)</f>
        <v>-25.349999999999994</v>
      </c>
      <c r="AT29" s="1591"/>
      <c r="AU29" s="1591"/>
      <c r="AV29" s="1591"/>
      <c r="AW29" s="492"/>
      <c r="AX29" s="162"/>
      <c r="AY29" s="489"/>
      <c r="AZ29" s="1588" t="s">
        <v>598</v>
      </c>
      <c r="BA29" s="1589"/>
      <c r="BB29" s="1589"/>
      <c r="BC29" s="1589"/>
      <c r="BD29" s="1589"/>
      <c r="BE29" s="1590">
        <f>SUM(BE26:BH28)</f>
        <v>0.60000000000000009</v>
      </c>
      <c r="BF29" s="1590"/>
      <c r="BG29" s="1590"/>
      <c r="BH29" s="1590"/>
      <c r="BI29" s="1591">
        <f>SUM(BI26:BL28)</f>
        <v>26.650000000000006</v>
      </c>
      <c r="BJ29" s="1591"/>
      <c r="BK29" s="1591"/>
      <c r="BL29" s="1591"/>
      <c r="BM29" s="490"/>
      <c r="BN29" s="491"/>
      <c r="BO29" s="463"/>
      <c r="BQ29" s="17"/>
      <c r="BR29" s="476"/>
      <c r="BS29" s="476"/>
      <c r="BT29" s="477"/>
      <c r="BU29" s="477"/>
      <c r="BV29" s="494"/>
      <c r="BW29" s="494"/>
      <c r="BX29" s="494"/>
      <c r="BY29" s="494"/>
      <c r="CA29" s="494"/>
      <c r="CB29" s="494"/>
      <c r="CC29" s="494"/>
      <c r="CD29" s="494"/>
      <c r="CF29" s="494"/>
      <c r="CG29" s="494"/>
      <c r="CH29" s="494"/>
      <c r="CI29" s="494"/>
      <c r="CK29" s="494"/>
      <c r="CL29" s="494"/>
      <c r="CM29" s="494"/>
      <c r="CN29" s="494"/>
    </row>
    <row r="30" spans="2:92" ht="20.25" customHeight="1">
      <c r="B30" s="473"/>
      <c r="C30" s="486"/>
      <c r="D30" s="495"/>
      <c r="E30" s="495"/>
      <c r="F30" s="495"/>
      <c r="G30" s="495"/>
      <c r="H30" s="495"/>
      <c r="I30" s="496"/>
      <c r="J30" s="496"/>
      <c r="K30" s="496"/>
      <c r="L30" s="496"/>
      <c r="M30" s="496"/>
      <c r="N30" s="496"/>
      <c r="O30" s="496"/>
      <c r="P30" s="496"/>
      <c r="Q30" s="614"/>
      <c r="R30" s="614"/>
      <c r="S30" s="614"/>
      <c r="T30" s="495"/>
      <c r="U30" s="495"/>
      <c r="V30" s="495"/>
      <c r="W30" s="495"/>
      <c r="X30" s="495"/>
      <c r="Y30" s="496"/>
      <c r="Z30" s="496"/>
      <c r="AA30" s="496"/>
      <c r="AB30" s="496"/>
      <c r="AC30" s="496"/>
      <c r="AD30" s="496"/>
      <c r="AE30" s="496"/>
      <c r="AF30" s="496"/>
      <c r="AG30" s="619"/>
      <c r="AH30" s="614"/>
      <c r="AI30" s="623"/>
      <c r="AJ30" s="495"/>
      <c r="AK30" s="495"/>
      <c r="AL30" s="495"/>
      <c r="AM30" s="495"/>
      <c r="AN30" s="495"/>
      <c r="AO30" s="496"/>
      <c r="AP30" s="496"/>
      <c r="AQ30" s="496"/>
      <c r="AR30" s="496"/>
      <c r="AS30" s="496"/>
      <c r="AT30" s="496"/>
      <c r="AU30" s="496"/>
      <c r="AV30" s="496"/>
      <c r="AW30" s="462"/>
      <c r="AX30" s="614"/>
      <c r="AY30" s="447"/>
      <c r="AZ30" s="495"/>
      <c r="BA30" s="495"/>
      <c r="BB30" s="495"/>
      <c r="BC30" s="495"/>
      <c r="BD30" s="495"/>
      <c r="BE30" s="496"/>
      <c r="BF30" s="496"/>
      <c r="BG30" s="496"/>
      <c r="BH30" s="496"/>
      <c r="BI30" s="496"/>
      <c r="BJ30" s="496"/>
      <c r="BK30" s="496"/>
      <c r="BL30" s="496"/>
      <c r="BM30" s="490"/>
      <c r="BN30" s="491"/>
      <c r="BO30" s="463"/>
      <c r="BQ30" s="17"/>
      <c r="BR30" s="476"/>
      <c r="BS30" s="476"/>
      <c r="BT30" s="477"/>
      <c r="BU30" s="477"/>
      <c r="BX30" s="463"/>
    </row>
    <row r="31" spans="2:92" ht="20.25" customHeight="1">
      <c r="B31" s="473"/>
      <c r="C31" s="486"/>
      <c r="D31" s="495"/>
      <c r="E31" s="495"/>
      <c r="F31" s="495"/>
      <c r="G31" s="495"/>
      <c r="H31" s="495"/>
      <c r="I31" s="496"/>
      <c r="J31" s="496"/>
      <c r="K31" s="1435" t="s">
        <v>599</v>
      </c>
      <c r="L31" s="1592"/>
      <c r="M31" s="1592"/>
      <c r="N31" s="1438" t="str">
        <f>IF(OR($BE$9&gt;0,),IF(AND(OR($D$5="○",$D$6="○"),$I$29&gt;=0),"可",IF(AND(OR($D$5="○",$D$6="○"),$I$29&lt;0),"不可","")),"")</f>
        <v>可</v>
      </c>
      <c r="O31" s="1594"/>
      <c r="P31" s="1595"/>
      <c r="Q31" s="614"/>
      <c r="R31" s="614"/>
      <c r="S31" s="614"/>
      <c r="T31" s="495"/>
      <c r="U31" s="495"/>
      <c r="V31" s="495"/>
      <c r="W31" s="495"/>
      <c r="X31" s="495"/>
      <c r="Y31" s="496"/>
      <c r="Z31" s="496"/>
      <c r="AA31" s="1435" t="s">
        <v>600</v>
      </c>
      <c r="AB31" s="1592"/>
      <c r="AC31" s="1593"/>
      <c r="AD31" s="1438" t="str">
        <f>IF(OR($BE$9&gt;0,),IF(AND(OR($D$5="○",$D$6="○"),$Y$29&gt;=0),"可",IF(AND(OR($D$5="○",$D$6="○"),$Y$29&lt;0),"不可","")),"")</f>
        <v>可</v>
      </c>
      <c r="AE31" s="1594"/>
      <c r="AF31" s="1595"/>
      <c r="AG31" s="619"/>
      <c r="AH31" s="614"/>
      <c r="AI31" s="623"/>
      <c r="AJ31" s="495"/>
      <c r="AK31" s="495"/>
      <c r="AL31" s="495"/>
      <c r="AM31" s="495"/>
      <c r="AN31" s="495"/>
      <c r="AO31" s="496"/>
      <c r="AP31" s="496"/>
      <c r="AQ31" s="1435" t="s">
        <v>601</v>
      </c>
      <c r="AR31" s="1592"/>
      <c r="AS31" s="1593"/>
      <c r="AT31" s="1438" t="str">
        <f>IF(OR($BE$9&gt;0,),IF(AND(OR($D$7="○"),$AO$29&gt;=0),"可",IF(AND(OR($D$7="○"),$AO$29&lt;0),"不可","")),"")</f>
        <v/>
      </c>
      <c r="AU31" s="1594"/>
      <c r="AV31" s="1595"/>
      <c r="AW31" s="462"/>
      <c r="AX31" s="614"/>
      <c r="AY31" s="447"/>
      <c r="AZ31" s="495"/>
      <c r="BA31" s="495"/>
      <c r="BB31" s="495"/>
      <c r="BC31" s="495"/>
      <c r="BD31" s="495"/>
      <c r="BE31" s="496"/>
      <c r="BF31" s="496"/>
      <c r="BG31" s="1435" t="s">
        <v>602</v>
      </c>
      <c r="BH31" s="1592"/>
      <c r="BI31" s="1593"/>
      <c r="BJ31" s="1438" t="str">
        <f>IF(OR($BE$9&gt;0,),IF(AND(OR($D$7="○"),$BE$29&gt;=0),"可",IF(AND(OR($D$7="○"),$BE$29&lt;0),"不可","")),"")</f>
        <v/>
      </c>
      <c r="BK31" s="1594"/>
      <c r="BL31" s="1595"/>
      <c r="BM31" s="490"/>
      <c r="BN31" s="491"/>
      <c r="BO31" s="463"/>
      <c r="BQ31" s="17"/>
      <c r="BR31" s="476"/>
      <c r="BS31" s="476"/>
      <c r="BT31" s="477"/>
      <c r="BU31" s="477"/>
      <c r="BX31" s="463"/>
    </row>
    <row r="32" spans="2:92" ht="20.25" customHeight="1">
      <c r="B32" s="473"/>
      <c r="C32" s="50"/>
      <c r="D32" s="497"/>
      <c r="E32" s="497"/>
      <c r="F32" s="497"/>
      <c r="G32" s="497"/>
      <c r="H32" s="497"/>
      <c r="I32" s="498"/>
      <c r="J32" s="498"/>
      <c r="K32" s="498"/>
      <c r="L32" s="498"/>
      <c r="M32" s="498"/>
      <c r="N32" s="498"/>
      <c r="O32" s="498"/>
      <c r="P32" s="498"/>
      <c r="Q32" s="627"/>
      <c r="R32" s="627"/>
      <c r="S32" s="627"/>
      <c r="T32" s="497"/>
      <c r="U32" s="497"/>
      <c r="V32" s="497"/>
      <c r="W32" s="497"/>
      <c r="X32" s="497"/>
      <c r="Y32" s="498"/>
      <c r="Z32" s="498"/>
      <c r="AA32" s="498"/>
      <c r="AB32" s="498"/>
      <c r="AC32" s="498"/>
      <c r="AD32" s="498"/>
      <c r="AE32" s="498"/>
      <c r="AF32" s="498"/>
      <c r="AG32" s="628"/>
      <c r="AH32" s="614"/>
      <c r="AI32" s="626"/>
      <c r="AJ32" s="497"/>
      <c r="AK32" s="497"/>
      <c r="AL32" s="497"/>
      <c r="AM32" s="497"/>
      <c r="AN32" s="497"/>
      <c r="AO32" s="498"/>
      <c r="AP32" s="498"/>
      <c r="AQ32" s="498"/>
      <c r="AR32" s="498"/>
      <c r="AS32" s="498"/>
      <c r="AT32" s="498"/>
      <c r="AU32" s="498"/>
      <c r="AV32" s="498"/>
      <c r="AW32" s="499"/>
      <c r="AX32" s="627"/>
      <c r="AY32" s="500"/>
      <c r="AZ32" s="497"/>
      <c r="BA32" s="497"/>
      <c r="BB32" s="497"/>
      <c r="BC32" s="497"/>
      <c r="BD32" s="497"/>
      <c r="BE32" s="498"/>
      <c r="BF32" s="498"/>
      <c r="BG32" s="498"/>
      <c r="BH32" s="498"/>
      <c r="BI32" s="498"/>
      <c r="BJ32" s="498"/>
      <c r="BK32" s="498"/>
      <c r="BL32" s="498"/>
      <c r="BM32" s="501"/>
      <c r="BN32" s="491"/>
      <c r="BO32" s="463"/>
      <c r="BQ32" s="17"/>
      <c r="BR32" s="476"/>
      <c r="BS32" s="476"/>
      <c r="BT32" s="477"/>
      <c r="BU32" s="477"/>
      <c r="BX32" s="463"/>
    </row>
    <row r="33" spans="2:96" ht="20.25" customHeight="1" thickBot="1">
      <c r="B33" s="502"/>
      <c r="C33" s="503"/>
      <c r="D33" s="504"/>
      <c r="E33" s="504"/>
      <c r="F33" s="504"/>
      <c r="G33" s="504"/>
      <c r="H33" s="504"/>
      <c r="I33" s="505"/>
      <c r="J33" s="505"/>
      <c r="K33" s="505"/>
      <c r="L33" s="505"/>
      <c r="M33" s="505"/>
      <c r="N33" s="505"/>
      <c r="O33" s="505"/>
      <c r="P33" s="505"/>
      <c r="Q33" s="621"/>
      <c r="R33" s="621"/>
      <c r="S33" s="621"/>
      <c r="T33" s="504"/>
      <c r="U33" s="504"/>
      <c r="V33" s="504"/>
      <c r="W33" s="504"/>
      <c r="X33" s="504"/>
      <c r="Y33" s="505"/>
      <c r="Z33" s="505"/>
      <c r="AA33" s="505"/>
      <c r="AB33" s="505"/>
      <c r="AC33" s="505"/>
      <c r="AD33" s="505"/>
      <c r="AE33" s="505"/>
      <c r="AF33" s="505"/>
      <c r="AG33" s="621"/>
      <c r="AH33" s="621"/>
      <c r="AI33" s="621"/>
      <c r="AJ33" s="504"/>
      <c r="AK33" s="504"/>
      <c r="AL33" s="504"/>
      <c r="AM33" s="504"/>
      <c r="AN33" s="504"/>
      <c r="AO33" s="505"/>
      <c r="AP33" s="505"/>
      <c r="AQ33" s="505"/>
      <c r="AR33" s="505"/>
      <c r="AS33" s="505"/>
      <c r="AT33" s="505"/>
      <c r="AU33" s="505"/>
      <c r="AV33" s="505"/>
      <c r="AW33" s="506"/>
      <c r="AX33" s="621"/>
      <c r="AY33" s="507"/>
      <c r="AZ33" s="504"/>
      <c r="BA33" s="504"/>
      <c r="BB33" s="504"/>
      <c r="BC33" s="504"/>
      <c r="BD33" s="504"/>
      <c r="BE33" s="505"/>
      <c r="BF33" s="505"/>
      <c r="BG33" s="505"/>
      <c r="BH33" s="505"/>
      <c r="BI33" s="505"/>
      <c r="BJ33" s="505"/>
      <c r="BK33" s="505"/>
      <c r="BL33" s="505"/>
      <c r="BM33" s="508"/>
      <c r="BN33" s="509"/>
      <c r="BO33" s="606"/>
      <c r="BQ33" s="17"/>
      <c r="BR33" s="476"/>
      <c r="BS33" s="476"/>
      <c r="BT33" s="477"/>
      <c r="BU33" s="477"/>
      <c r="BX33" s="463"/>
    </row>
    <row r="34" spans="2:96" ht="21" customHeight="1" thickBot="1">
      <c r="B34" s="436" t="s">
        <v>603</v>
      </c>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210"/>
      <c r="BB34" s="11"/>
      <c r="BC34" s="210"/>
      <c r="BD34" s="210"/>
      <c r="BE34" s="11"/>
      <c r="BF34" s="210"/>
      <c r="BG34" s="11"/>
      <c r="BH34" s="11"/>
      <c r="BI34" s="11"/>
      <c r="BJ34" s="11"/>
      <c r="BK34" s="11"/>
      <c r="BL34" s="11"/>
      <c r="BM34" s="11"/>
      <c r="BN34" s="11"/>
      <c r="BO34" s="606"/>
      <c r="BQ34" s="17"/>
      <c r="BR34" s="476"/>
      <c r="BS34" s="476"/>
      <c r="BT34" s="477"/>
      <c r="BU34" s="477"/>
    </row>
    <row r="35" spans="2:96" ht="32.25" customHeight="1" thickBot="1">
      <c r="B35" s="1297"/>
      <c r="C35" s="510"/>
      <c r="D35" s="1299" t="s">
        <v>0</v>
      </c>
      <c r="E35" s="1299"/>
      <c r="F35" s="1299"/>
      <c r="G35" s="1299"/>
      <c r="H35" s="1299"/>
      <c r="I35" s="1300"/>
      <c r="J35" s="1303" t="s">
        <v>604</v>
      </c>
      <c r="K35" s="1304"/>
      <c r="L35" s="1304"/>
      <c r="M35" s="1304"/>
      <c r="N35" s="1304"/>
      <c r="O35" s="1305"/>
      <c r="P35" s="1309" t="s">
        <v>1</v>
      </c>
      <c r="Q35" s="1299"/>
      <c r="R35" s="1299"/>
      <c r="S35" s="1299"/>
      <c r="T35" s="1299"/>
      <c r="U35" s="1299"/>
      <c r="V35" s="1310"/>
      <c r="W35" s="1313" t="s">
        <v>605</v>
      </c>
      <c r="X35" s="1314"/>
      <c r="Y35" s="1314"/>
      <c r="Z35" s="1314"/>
      <c r="AA35" s="1314"/>
      <c r="AB35" s="1314"/>
      <c r="AC35" s="1315"/>
      <c r="AD35" s="1313" t="s">
        <v>606</v>
      </c>
      <c r="AE35" s="1314"/>
      <c r="AF35" s="1314"/>
      <c r="AG35" s="1314"/>
      <c r="AH35" s="1314"/>
      <c r="AI35" s="1314"/>
      <c r="AJ35" s="1315"/>
      <c r="AK35" s="1313" t="s">
        <v>607</v>
      </c>
      <c r="AL35" s="1314"/>
      <c r="AM35" s="1314"/>
      <c r="AN35" s="1314"/>
      <c r="AO35" s="1314"/>
      <c r="AP35" s="1314"/>
      <c r="AQ35" s="1315"/>
      <c r="AR35" s="1297" t="s">
        <v>608</v>
      </c>
      <c r="AS35" s="1299"/>
      <c r="AT35" s="1299"/>
      <c r="AU35" s="1299"/>
      <c r="AV35" s="1299"/>
      <c r="AW35" s="1299"/>
      <c r="AX35" s="1310"/>
      <c r="AY35" s="1304" t="s">
        <v>609</v>
      </c>
      <c r="AZ35" s="1304"/>
      <c r="BA35" s="1305"/>
      <c r="BB35" s="1303" t="s">
        <v>610</v>
      </c>
      <c r="BC35" s="1304"/>
      <c r="BD35" s="1305"/>
      <c r="BE35" s="1303" t="s">
        <v>611</v>
      </c>
      <c r="BF35" s="1304"/>
      <c r="BG35" s="1304"/>
      <c r="BH35" s="1303" t="s">
        <v>612</v>
      </c>
      <c r="BI35" s="1304"/>
      <c r="BJ35" s="1304"/>
      <c r="BK35" s="1309" t="s">
        <v>613</v>
      </c>
      <c r="BL35" s="1299"/>
      <c r="BM35" s="1299"/>
      <c r="BN35" s="1310"/>
      <c r="BQ35" s="17"/>
      <c r="BR35" s="476"/>
      <c r="BS35" s="476"/>
      <c r="BT35" s="477"/>
      <c r="BU35" s="477"/>
    </row>
    <row r="36" spans="2:96" ht="32.25" customHeight="1" thickBot="1">
      <c r="B36" s="1298"/>
      <c r="C36" s="511"/>
      <c r="D36" s="1301"/>
      <c r="E36" s="1301"/>
      <c r="F36" s="1301"/>
      <c r="G36" s="1301"/>
      <c r="H36" s="1301"/>
      <c r="I36" s="1302"/>
      <c r="J36" s="1306"/>
      <c r="K36" s="1307"/>
      <c r="L36" s="1307"/>
      <c r="M36" s="1307"/>
      <c r="N36" s="1307"/>
      <c r="O36" s="1308"/>
      <c r="P36" s="1441"/>
      <c r="Q36" s="1442"/>
      <c r="R36" s="1442"/>
      <c r="S36" s="1442"/>
      <c r="T36" s="1442"/>
      <c r="U36" s="1442"/>
      <c r="V36" s="1443"/>
      <c r="W36" s="56" t="s">
        <v>461</v>
      </c>
      <c r="X36" s="512" t="s">
        <v>614</v>
      </c>
      <c r="Y36" s="512" t="s">
        <v>615</v>
      </c>
      <c r="Z36" s="512" t="s">
        <v>616</v>
      </c>
      <c r="AA36" s="512" t="s">
        <v>617</v>
      </c>
      <c r="AB36" s="512" t="s">
        <v>618</v>
      </c>
      <c r="AC36" s="513" t="s">
        <v>7</v>
      </c>
      <c r="AD36" s="56" t="s">
        <v>461</v>
      </c>
      <c r="AE36" s="512" t="s">
        <v>614</v>
      </c>
      <c r="AF36" s="512" t="s">
        <v>615</v>
      </c>
      <c r="AG36" s="512" t="s">
        <v>616</v>
      </c>
      <c r="AH36" s="512" t="s">
        <v>617</v>
      </c>
      <c r="AI36" s="512" t="s">
        <v>618</v>
      </c>
      <c r="AJ36" s="513" t="s">
        <v>7</v>
      </c>
      <c r="AK36" s="56" t="s">
        <v>461</v>
      </c>
      <c r="AL36" s="512" t="s">
        <v>614</v>
      </c>
      <c r="AM36" s="512" t="s">
        <v>615</v>
      </c>
      <c r="AN36" s="512" t="s">
        <v>616</v>
      </c>
      <c r="AO36" s="512" t="s">
        <v>617</v>
      </c>
      <c r="AP36" s="512" t="s">
        <v>618</v>
      </c>
      <c r="AQ36" s="513" t="s">
        <v>7</v>
      </c>
      <c r="AR36" s="514" t="s">
        <v>461</v>
      </c>
      <c r="AS36" s="515" t="s">
        <v>614</v>
      </c>
      <c r="AT36" s="515" t="s">
        <v>615</v>
      </c>
      <c r="AU36" s="515" t="s">
        <v>616</v>
      </c>
      <c r="AV36" s="515" t="s">
        <v>617</v>
      </c>
      <c r="AW36" s="515" t="s">
        <v>618</v>
      </c>
      <c r="AX36" s="516" t="s">
        <v>7</v>
      </c>
      <c r="AY36" s="1307"/>
      <c r="AZ36" s="1307"/>
      <c r="BA36" s="1308"/>
      <c r="BB36" s="1306"/>
      <c r="BC36" s="1307"/>
      <c r="BD36" s="1308"/>
      <c r="BE36" s="1306"/>
      <c r="BF36" s="1307"/>
      <c r="BG36" s="1307"/>
      <c r="BH36" s="1306"/>
      <c r="BI36" s="1307"/>
      <c r="BJ36" s="1307"/>
      <c r="BK36" s="1311"/>
      <c r="BL36" s="1301"/>
      <c r="BM36" s="1301"/>
      <c r="BN36" s="1312"/>
      <c r="BQ36" s="17"/>
      <c r="BR36" s="476"/>
      <c r="BS36" s="476"/>
      <c r="BT36" s="477"/>
      <c r="BU36" s="477"/>
    </row>
    <row r="37" spans="2:96" ht="21" customHeight="1" thickBot="1">
      <c r="B37" s="1596" t="s">
        <v>619</v>
      </c>
      <c r="C37" s="517"/>
      <c r="D37" s="1416" t="s">
        <v>627</v>
      </c>
      <c r="E37" s="1416"/>
      <c r="F37" s="1416"/>
      <c r="G37" s="1416"/>
      <c r="H37" s="1416"/>
      <c r="I37" s="1417"/>
      <c r="J37" s="1418"/>
      <c r="K37" s="1416"/>
      <c r="L37" s="1417"/>
      <c r="M37" s="1418"/>
      <c r="N37" s="1416"/>
      <c r="O37" s="1417"/>
      <c r="P37" s="1419"/>
      <c r="Q37" s="1295"/>
      <c r="R37" s="1295"/>
      <c r="S37" s="1295"/>
      <c r="T37" s="1295"/>
      <c r="U37" s="1295"/>
      <c r="V37" s="1296"/>
      <c r="W37" s="518">
        <v>4</v>
      </c>
      <c r="X37" s="519">
        <v>4</v>
      </c>
      <c r="Y37" s="519">
        <v>4</v>
      </c>
      <c r="Z37" s="519">
        <v>4</v>
      </c>
      <c r="AA37" s="519">
        <v>4</v>
      </c>
      <c r="AB37" s="519"/>
      <c r="AC37" s="520"/>
      <c r="AD37" s="518">
        <v>4</v>
      </c>
      <c r="AE37" s="519">
        <v>4</v>
      </c>
      <c r="AF37" s="519">
        <v>4</v>
      </c>
      <c r="AG37" s="519">
        <v>4</v>
      </c>
      <c r="AH37" s="519">
        <v>4</v>
      </c>
      <c r="AI37" s="519"/>
      <c r="AJ37" s="520"/>
      <c r="AK37" s="518">
        <v>4</v>
      </c>
      <c r="AL37" s="519">
        <v>4</v>
      </c>
      <c r="AM37" s="519">
        <v>4</v>
      </c>
      <c r="AN37" s="519">
        <v>4</v>
      </c>
      <c r="AO37" s="519">
        <v>4</v>
      </c>
      <c r="AP37" s="519"/>
      <c r="AQ37" s="520"/>
      <c r="AR37" s="518">
        <v>4</v>
      </c>
      <c r="AS37" s="519">
        <v>4</v>
      </c>
      <c r="AT37" s="519">
        <v>4</v>
      </c>
      <c r="AU37" s="519">
        <v>4</v>
      </c>
      <c r="AV37" s="519">
        <v>4</v>
      </c>
      <c r="AW37" s="519"/>
      <c r="AX37" s="520"/>
      <c r="AY37" s="1245">
        <f t="shared" ref="AY37:AY56" si="4">SUM(W37:AX37)</f>
        <v>80</v>
      </c>
      <c r="AZ37" s="1245"/>
      <c r="BA37" s="1420"/>
      <c r="BB37" s="1421">
        <f t="shared" ref="BB37:BB57" si="5">AY37/4</f>
        <v>20</v>
      </c>
      <c r="BC37" s="1422"/>
      <c r="BD37" s="1423"/>
      <c r="BE37" s="1424"/>
      <c r="BF37" s="1425"/>
      <c r="BG37" s="1425"/>
      <c r="BH37" s="1424"/>
      <c r="BI37" s="1425"/>
      <c r="BJ37" s="1425"/>
      <c r="BK37" s="1400"/>
      <c r="BL37" s="1401"/>
      <c r="BM37" s="1401"/>
      <c r="BN37" s="1402"/>
      <c r="BQ37" s="17"/>
      <c r="BR37" s="476"/>
      <c r="BS37" s="476"/>
      <c r="BT37" s="477"/>
      <c r="BU37" s="477"/>
    </row>
    <row r="38" spans="2:96" ht="21" customHeight="1">
      <c r="B38" s="1273"/>
      <c r="C38" s="1403" t="s">
        <v>620</v>
      </c>
      <c r="D38" s="1611" t="s">
        <v>628</v>
      </c>
      <c r="E38" s="1611"/>
      <c r="F38" s="1611"/>
      <c r="G38" s="1611"/>
      <c r="H38" s="1611"/>
      <c r="I38" s="1612"/>
      <c r="J38" s="1406"/>
      <c r="K38" s="1611"/>
      <c r="L38" s="1612"/>
      <c r="M38" s="1406"/>
      <c r="N38" s="1611"/>
      <c r="O38" s="1612"/>
      <c r="P38" s="1347"/>
      <c r="Q38" s="1613"/>
      <c r="R38" s="1613"/>
      <c r="S38" s="1613"/>
      <c r="T38" s="1613"/>
      <c r="U38" s="1613"/>
      <c r="V38" s="1349"/>
      <c r="W38" s="521">
        <v>8</v>
      </c>
      <c r="X38" s="522">
        <v>8</v>
      </c>
      <c r="Y38" s="522">
        <v>8</v>
      </c>
      <c r="Z38" s="522">
        <v>8</v>
      </c>
      <c r="AA38" s="522">
        <v>8</v>
      </c>
      <c r="AB38" s="522"/>
      <c r="AC38" s="523"/>
      <c r="AD38" s="521">
        <v>8</v>
      </c>
      <c r="AE38" s="522">
        <v>8</v>
      </c>
      <c r="AF38" s="522">
        <v>8</v>
      </c>
      <c r="AG38" s="522">
        <v>8</v>
      </c>
      <c r="AH38" s="522">
        <v>8</v>
      </c>
      <c r="AI38" s="522"/>
      <c r="AJ38" s="523"/>
      <c r="AK38" s="521">
        <v>8</v>
      </c>
      <c r="AL38" s="522">
        <v>8</v>
      </c>
      <c r="AM38" s="522">
        <v>8</v>
      </c>
      <c r="AN38" s="522">
        <v>8</v>
      </c>
      <c r="AO38" s="522">
        <v>8</v>
      </c>
      <c r="AP38" s="522"/>
      <c r="AQ38" s="523"/>
      <c r="AR38" s="521">
        <v>8</v>
      </c>
      <c r="AS38" s="522">
        <v>8</v>
      </c>
      <c r="AT38" s="522">
        <v>8</v>
      </c>
      <c r="AU38" s="522">
        <v>8</v>
      </c>
      <c r="AV38" s="522">
        <v>8</v>
      </c>
      <c r="AW38" s="522"/>
      <c r="AX38" s="523"/>
      <c r="AY38" s="1614">
        <f t="shared" si="4"/>
        <v>160</v>
      </c>
      <c r="AZ38" s="1614"/>
      <c r="BA38" s="1615"/>
      <c r="BB38" s="1408">
        <f t="shared" si="5"/>
        <v>40</v>
      </c>
      <c r="BC38" s="1616"/>
      <c r="BD38" s="1617"/>
      <c r="BE38" s="1411"/>
      <c r="BF38" s="1412"/>
      <c r="BG38" s="1413"/>
      <c r="BH38" s="1411"/>
      <c r="BI38" s="1412"/>
      <c r="BJ38" s="1413"/>
      <c r="BK38" s="1017"/>
      <c r="BL38" s="1018"/>
      <c r="BM38" s="1018"/>
      <c r="BN38" s="1391"/>
      <c r="BO38" s="16"/>
    </row>
    <row r="39" spans="2:96" ht="21" customHeight="1">
      <c r="B39" s="1273"/>
      <c r="C39" s="1404"/>
      <c r="D39" s="1618" t="s">
        <v>628</v>
      </c>
      <c r="E39" s="1618"/>
      <c r="F39" s="1618"/>
      <c r="G39" s="1618"/>
      <c r="H39" s="1618"/>
      <c r="I39" s="1619"/>
      <c r="J39" s="1393"/>
      <c r="K39" s="1618"/>
      <c r="L39" s="1619"/>
      <c r="M39" s="1393"/>
      <c r="N39" s="1618"/>
      <c r="O39" s="1619"/>
      <c r="P39" s="1262"/>
      <c r="Q39" s="1604"/>
      <c r="R39" s="1604"/>
      <c r="S39" s="1604"/>
      <c r="T39" s="1604"/>
      <c r="U39" s="1604"/>
      <c r="V39" s="1605"/>
      <c r="W39" s="524"/>
      <c r="X39" s="525"/>
      <c r="Y39" s="525"/>
      <c r="Z39" s="525"/>
      <c r="AA39" s="525"/>
      <c r="AB39" s="525"/>
      <c r="AC39" s="526"/>
      <c r="AD39" s="524"/>
      <c r="AE39" s="525"/>
      <c r="AF39" s="525"/>
      <c r="AG39" s="525"/>
      <c r="AH39" s="525"/>
      <c r="AI39" s="525"/>
      <c r="AJ39" s="526"/>
      <c r="AK39" s="524"/>
      <c r="AL39" s="525"/>
      <c r="AM39" s="525"/>
      <c r="AN39" s="525"/>
      <c r="AO39" s="525"/>
      <c r="AP39" s="525"/>
      <c r="AQ39" s="526"/>
      <c r="AR39" s="524"/>
      <c r="AS39" s="525"/>
      <c r="AT39" s="525"/>
      <c r="AU39" s="525"/>
      <c r="AV39" s="525"/>
      <c r="AW39" s="525"/>
      <c r="AX39" s="526"/>
      <c r="AY39" s="1597">
        <f t="shared" si="4"/>
        <v>0</v>
      </c>
      <c r="AZ39" s="1597"/>
      <c r="BA39" s="1598"/>
      <c r="BB39" s="1268">
        <f t="shared" si="5"/>
        <v>0</v>
      </c>
      <c r="BC39" s="1599"/>
      <c r="BD39" s="1600"/>
      <c r="BE39" s="1397"/>
      <c r="BF39" s="1398"/>
      <c r="BG39" s="1399"/>
      <c r="BH39" s="1397"/>
      <c r="BI39" s="1398"/>
      <c r="BJ39" s="1399"/>
      <c r="BK39" s="1031"/>
      <c r="BL39" s="1032"/>
      <c r="BM39" s="1032"/>
      <c r="BN39" s="1620"/>
      <c r="BO39" s="16"/>
    </row>
    <row r="40" spans="2:96" ht="21" customHeight="1">
      <c r="B40" s="1273"/>
      <c r="C40" s="1404"/>
      <c r="D40" s="1618"/>
      <c r="E40" s="1618"/>
      <c r="F40" s="1618"/>
      <c r="G40" s="1618"/>
      <c r="H40" s="1618"/>
      <c r="I40" s="1619"/>
      <c r="J40" s="1393"/>
      <c r="K40" s="1618"/>
      <c r="L40" s="1619"/>
      <c r="M40" s="1393"/>
      <c r="N40" s="1618"/>
      <c r="O40" s="1619"/>
      <c r="P40" s="1262"/>
      <c r="Q40" s="1604"/>
      <c r="R40" s="1604"/>
      <c r="S40" s="1604"/>
      <c r="T40" s="1604"/>
      <c r="U40" s="1604"/>
      <c r="V40" s="1605"/>
      <c r="W40" s="524"/>
      <c r="X40" s="525"/>
      <c r="Y40" s="525"/>
      <c r="Z40" s="525"/>
      <c r="AA40" s="525"/>
      <c r="AB40" s="525"/>
      <c r="AC40" s="526"/>
      <c r="AD40" s="524"/>
      <c r="AE40" s="525"/>
      <c r="AF40" s="525"/>
      <c r="AG40" s="525"/>
      <c r="AH40" s="525"/>
      <c r="AI40" s="525"/>
      <c r="AJ40" s="526"/>
      <c r="AK40" s="524"/>
      <c r="AL40" s="525"/>
      <c r="AM40" s="525"/>
      <c r="AN40" s="525"/>
      <c r="AO40" s="525"/>
      <c r="AP40" s="525"/>
      <c r="AQ40" s="526"/>
      <c r="AR40" s="524"/>
      <c r="AS40" s="525"/>
      <c r="AT40" s="525"/>
      <c r="AU40" s="525"/>
      <c r="AV40" s="525"/>
      <c r="AW40" s="525"/>
      <c r="AX40" s="526"/>
      <c r="AY40" s="1597">
        <f t="shared" si="4"/>
        <v>0</v>
      </c>
      <c r="AZ40" s="1597"/>
      <c r="BA40" s="1598"/>
      <c r="BB40" s="1268">
        <f t="shared" si="5"/>
        <v>0</v>
      </c>
      <c r="BC40" s="1599"/>
      <c r="BD40" s="1600"/>
      <c r="BE40" s="1397"/>
      <c r="BF40" s="1398"/>
      <c r="BG40" s="1399"/>
      <c r="BH40" s="1397"/>
      <c r="BI40" s="1398"/>
      <c r="BJ40" s="1399"/>
      <c r="BK40" s="1031"/>
      <c r="BL40" s="1032"/>
      <c r="BM40" s="1032"/>
      <c r="BN40" s="1620"/>
      <c r="BO40" s="16"/>
    </row>
    <row r="41" spans="2:96" ht="21" customHeight="1">
      <c r="B41" s="1273"/>
      <c r="C41" s="1404"/>
      <c r="D41" s="1618"/>
      <c r="E41" s="1618"/>
      <c r="F41" s="1618"/>
      <c r="G41" s="1618"/>
      <c r="H41" s="1618"/>
      <c r="I41" s="1619"/>
      <c r="J41" s="1393"/>
      <c r="K41" s="1618"/>
      <c r="L41" s="1619"/>
      <c r="M41" s="1393"/>
      <c r="N41" s="1618"/>
      <c r="O41" s="1619"/>
      <c r="P41" s="1262"/>
      <c r="Q41" s="1604"/>
      <c r="R41" s="1604"/>
      <c r="S41" s="1604"/>
      <c r="T41" s="1604"/>
      <c r="U41" s="1604"/>
      <c r="V41" s="1605"/>
      <c r="W41" s="524"/>
      <c r="X41" s="525"/>
      <c r="Y41" s="525"/>
      <c r="Z41" s="525"/>
      <c r="AA41" s="525"/>
      <c r="AB41" s="525"/>
      <c r="AC41" s="526"/>
      <c r="AD41" s="524"/>
      <c r="AE41" s="525"/>
      <c r="AF41" s="525"/>
      <c r="AG41" s="525"/>
      <c r="AH41" s="525"/>
      <c r="AI41" s="525"/>
      <c r="AJ41" s="526"/>
      <c r="AK41" s="524"/>
      <c r="AL41" s="525"/>
      <c r="AM41" s="525"/>
      <c r="AN41" s="525"/>
      <c r="AO41" s="525"/>
      <c r="AP41" s="525"/>
      <c r="AQ41" s="526"/>
      <c r="AR41" s="524"/>
      <c r="AS41" s="525"/>
      <c r="AT41" s="525"/>
      <c r="AU41" s="525"/>
      <c r="AV41" s="525"/>
      <c r="AW41" s="525"/>
      <c r="AX41" s="526"/>
      <c r="AY41" s="1597">
        <f t="shared" si="4"/>
        <v>0</v>
      </c>
      <c r="AZ41" s="1597"/>
      <c r="BA41" s="1598"/>
      <c r="BB41" s="1268">
        <f t="shared" si="5"/>
        <v>0</v>
      </c>
      <c r="BC41" s="1599"/>
      <c r="BD41" s="1600"/>
      <c r="BE41" s="1397"/>
      <c r="BF41" s="1398"/>
      <c r="BG41" s="1399"/>
      <c r="BH41" s="1397"/>
      <c r="BI41" s="1398"/>
      <c r="BJ41" s="1399"/>
      <c r="BK41" s="1031"/>
      <c r="BL41" s="1032"/>
      <c r="BM41" s="1032"/>
      <c r="BN41" s="1620"/>
      <c r="BO41" s="16"/>
      <c r="CC41" s="278"/>
      <c r="CD41" s="267"/>
      <c r="CE41" s="267"/>
      <c r="CF41" s="267"/>
      <c r="CG41" s="267"/>
      <c r="CH41" s="267"/>
      <c r="CI41" s="267"/>
      <c r="CJ41" s="267"/>
      <c r="CK41" s="267"/>
      <c r="CL41" s="267"/>
      <c r="CM41" s="267"/>
      <c r="CN41" s="267"/>
      <c r="CO41" s="267"/>
      <c r="CP41" s="267"/>
      <c r="CQ41" s="267"/>
      <c r="CR41" s="267"/>
    </row>
    <row r="42" spans="2:96" ht="21" customHeight="1" thickBot="1">
      <c r="B42" s="1273"/>
      <c r="C42" s="1404"/>
      <c r="D42" s="1601"/>
      <c r="E42" s="1601"/>
      <c r="F42" s="1601"/>
      <c r="G42" s="1601"/>
      <c r="H42" s="1601"/>
      <c r="I42" s="1602"/>
      <c r="J42" s="1603"/>
      <c r="K42" s="1601"/>
      <c r="L42" s="1602"/>
      <c r="M42" s="1603"/>
      <c r="N42" s="1601"/>
      <c r="O42" s="1602"/>
      <c r="P42" s="1262"/>
      <c r="Q42" s="1604"/>
      <c r="R42" s="1604"/>
      <c r="S42" s="1604"/>
      <c r="T42" s="1604"/>
      <c r="U42" s="1604"/>
      <c r="V42" s="1605"/>
      <c r="W42" s="527"/>
      <c r="X42" s="528"/>
      <c r="Y42" s="528"/>
      <c r="Z42" s="528"/>
      <c r="AA42" s="528"/>
      <c r="AB42" s="528"/>
      <c r="AC42" s="529"/>
      <c r="AD42" s="527"/>
      <c r="AE42" s="528"/>
      <c r="AF42" s="528"/>
      <c r="AG42" s="528"/>
      <c r="AH42" s="528"/>
      <c r="AI42" s="528"/>
      <c r="AJ42" s="529"/>
      <c r="AK42" s="527"/>
      <c r="AL42" s="528"/>
      <c r="AM42" s="528"/>
      <c r="AN42" s="528"/>
      <c r="AO42" s="528"/>
      <c r="AP42" s="528"/>
      <c r="AQ42" s="529"/>
      <c r="AR42" s="527"/>
      <c r="AS42" s="528"/>
      <c r="AT42" s="528"/>
      <c r="AU42" s="528"/>
      <c r="AV42" s="528"/>
      <c r="AW42" s="528"/>
      <c r="AX42" s="529"/>
      <c r="AY42" s="1606">
        <f t="shared" si="4"/>
        <v>0</v>
      </c>
      <c r="AZ42" s="1606"/>
      <c r="BA42" s="1607"/>
      <c r="BB42" s="1608">
        <f t="shared" si="5"/>
        <v>0</v>
      </c>
      <c r="BC42" s="1609"/>
      <c r="BD42" s="1610"/>
      <c r="BE42" s="1432"/>
      <c r="BF42" s="1433"/>
      <c r="BG42" s="1434"/>
      <c r="BH42" s="1432"/>
      <c r="BI42" s="1433"/>
      <c r="BJ42" s="1434"/>
      <c r="BK42" s="1549"/>
      <c r="BL42" s="1550"/>
      <c r="BM42" s="1550"/>
      <c r="BN42" s="1621"/>
      <c r="BO42" s="16"/>
      <c r="CC42" s="267"/>
      <c r="CD42" s="267"/>
      <c r="CE42" s="1370"/>
      <c r="CF42" s="1370"/>
      <c r="CG42" s="1370"/>
      <c r="CH42" s="1370"/>
      <c r="CI42" s="1370"/>
      <c r="CJ42" s="1370"/>
      <c r="CK42" s="1371"/>
      <c r="CL42" s="1371"/>
      <c r="CM42" s="1371"/>
      <c r="CN42" s="1371"/>
      <c r="CO42" s="1371"/>
      <c r="CP42" s="477"/>
      <c r="CQ42" s="477"/>
      <c r="CR42" s="477"/>
    </row>
    <row r="43" spans="2:96" ht="21" customHeight="1">
      <c r="B43" s="1273"/>
      <c r="C43" s="1274" t="s">
        <v>537</v>
      </c>
      <c r="D43" s="1275" t="s">
        <v>629</v>
      </c>
      <c r="E43" s="1276"/>
      <c r="F43" s="1276"/>
      <c r="G43" s="1276"/>
      <c r="H43" s="1276"/>
      <c r="I43" s="1276"/>
      <c r="J43" s="1276"/>
      <c r="K43" s="1276"/>
      <c r="L43" s="1276"/>
      <c r="M43" s="1276"/>
      <c r="N43" s="1276"/>
      <c r="O43" s="1276"/>
      <c r="P43" s="1347"/>
      <c r="Q43" s="1613"/>
      <c r="R43" s="1613"/>
      <c r="S43" s="1613"/>
      <c r="T43" s="1613"/>
      <c r="U43" s="1613"/>
      <c r="V43" s="1349"/>
      <c r="W43" s="521"/>
      <c r="X43" s="522">
        <v>8</v>
      </c>
      <c r="Y43" s="522"/>
      <c r="Z43" s="522">
        <v>8</v>
      </c>
      <c r="AA43" s="522">
        <v>8</v>
      </c>
      <c r="AB43" s="522"/>
      <c r="AC43" s="523"/>
      <c r="AD43" s="521"/>
      <c r="AE43" s="522">
        <v>8</v>
      </c>
      <c r="AF43" s="522"/>
      <c r="AG43" s="522">
        <v>8</v>
      </c>
      <c r="AH43" s="522">
        <v>8</v>
      </c>
      <c r="AI43" s="522"/>
      <c r="AJ43" s="523"/>
      <c r="AK43" s="521"/>
      <c r="AL43" s="522">
        <v>8</v>
      </c>
      <c r="AM43" s="522"/>
      <c r="AN43" s="522">
        <v>8</v>
      </c>
      <c r="AO43" s="522">
        <v>8</v>
      </c>
      <c r="AP43" s="522"/>
      <c r="AQ43" s="523"/>
      <c r="AR43" s="530"/>
      <c r="AS43" s="522">
        <v>8</v>
      </c>
      <c r="AT43" s="522"/>
      <c r="AU43" s="522">
        <v>8</v>
      </c>
      <c r="AV43" s="522">
        <v>8</v>
      </c>
      <c r="AW43" s="522"/>
      <c r="AX43" s="523"/>
      <c r="AY43" s="1615">
        <f t="shared" si="4"/>
        <v>96</v>
      </c>
      <c r="AZ43" s="1373"/>
      <c r="BA43" s="1373"/>
      <c r="BB43" s="1374">
        <f>AY43/4</f>
        <v>24</v>
      </c>
      <c r="BC43" s="1374"/>
      <c r="BD43" s="1374"/>
      <c r="BE43" s="1375">
        <f>ROUNDDOWN(SUM(BB43:BD50)/AY60,1)</f>
        <v>2.5</v>
      </c>
      <c r="BF43" s="1376"/>
      <c r="BG43" s="1377"/>
      <c r="BH43" s="1381">
        <f>ROUNDDOWN(SUM(BB43:BD50)/40,1)</f>
        <v>2</v>
      </c>
      <c r="BI43" s="1382"/>
      <c r="BJ43" s="1383"/>
      <c r="BK43" s="1017"/>
      <c r="BL43" s="1018"/>
      <c r="BM43" s="1018"/>
      <c r="BN43" s="1391"/>
      <c r="BO43" s="16"/>
      <c r="BP43" s="531"/>
      <c r="CC43" s="267"/>
      <c r="CD43" s="267"/>
      <c r="CE43" s="1370"/>
      <c r="CF43" s="1370"/>
      <c r="CG43" s="1370"/>
      <c r="CH43" s="1370"/>
      <c r="CI43" s="1370"/>
      <c r="CJ43" s="1370"/>
      <c r="CK43" s="1371"/>
      <c r="CL43" s="1371"/>
      <c r="CM43" s="1371"/>
      <c r="CN43" s="1371"/>
      <c r="CO43" s="1371"/>
      <c r="CP43" s="477"/>
      <c r="CQ43" s="477"/>
      <c r="CR43" s="477"/>
    </row>
    <row r="44" spans="2:96" ht="21" customHeight="1">
      <c r="B44" s="1273"/>
      <c r="C44" s="1273"/>
      <c r="D44" s="1260" t="s">
        <v>630</v>
      </c>
      <c r="E44" s="1261"/>
      <c r="F44" s="1261"/>
      <c r="G44" s="1261"/>
      <c r="H44" s="1261"/>
      <c r="I44" s="1261"/>
      <c r="J44" s="1261"/>
      <c r="K44" s="1261"/>
      <c r="L44" s="1261"/>
      <c r="M44" s="1261"/>
      <c r="N44" s="1261"/>
      <c r="O44" s="1261"/>
      <c r="P44" s="1262"/>
      <c r="Q44" s="1604"/>
      <c r="R44" s="1604"/>
      <c r="S44" s="1604"/>
      <c r="T44" s="1604"/>
      <c r="U44" s="1604"/>
      <c r="V44" s="1605"/>
      <c r="W44" s="524">
        <v>4</v>
      </c>
      <c r="X44" s="525"/>
      <c r="Y44" s="525">
        <v>7</v>
      </c>
      <c r="Z44" s="525"/>
      <c r="AA44" s="525"/>
      <c r="AB44" s="525">
        <v>1</v>
      </c>
      <c r="AC44" s="526">
        <v>4</v>
      </c>
      <c r="AD44" s="524">
        <v>4</v>
      </c>
      <c r="AE44" s="525"/>
      <c r="AF44" s="525">
        <v>7</v>
      </c>
      <c r="AG44" s="525"/>
      <c r="AH44" s="525"/>
      <c r="AI44" s="525">
        <v>1</v>
      </c>
      <c r="AJ44" s="526">
        <v>4</v>
      </c>
      <c r="AK44" s="524">
        <v>4</v>
      </c>
      <c r="AL44" s="525"/>
      <c r="AM44" s="525">
        <v>7</v>
      </c>
      <c r="AN44" s="525">
        <v>2</v>
      </c>
      <c r="AO44" s="525"/>
      <c r="AP44" s="525">
        <v>1</v>
      </c>
      <c r="AQ44" s="526">
        <v>4</v>
      </c>
      <c r="AR44" s="532">
        <v>4</v>
      </c>
      <c r="AS44" s="525"/>
      <c r="AT44" s="525"/>
      <c r="AU44" s="525"/>
      <c r="AV44" s="525"/>
      <c r="AW44" s="525"/>
      <c r="AX44" s="526">
        <v>7</v>
      </c>
      <c r="AY44" s="1598">
        <f t="shared" si="4"/>
        <v>61</v>
      </c>
      <c r="AZ44" s="1266"/>
      <c r="BA44" s="1266"/>
      <c r="BB44" s="1267">
        <f>AY44/4</f>
        <v>15.25</v>
      </c>
      <c r="BC44" s="1267"/>
      <c r="BD44" s="1267"/>
      <c r="BE44" s="1351"/>
      <c r="BF44" s="1352"/>
      <c r="BG44" s="1353"/>
      <c r="BH44" s="1384"/>
      <c r="BI44" s="1385"/>
      <c r="BJ44" s="1386"/>
      <c r="BK44" s="1031"/>
      <c r="BL44" s="1032"/>
      <c r="BM44" s="1032"/>
      <c r="BN44" s="1620"/>
      <c r="BO44" s="16"/>
      <c r="CC44" s="267"/>
      <c r="CD44" s="267"/>
      <c r="CE44" s="1370"/>
      <c r="CF44" s="1370"/>
      <c r="CG44" s="1370"/>
      <c r="CH44" s="1370"/>
      <c r="CI44" s="1370"/>
      <c r="CJ44" s="1370"/>
      <c r="CK44" s="1371"/>
      <c r="CL44" s="1371"/>
      <c r="CM44" s="1371"/>
      <c r="CN44" s="1371"/>
      <c r="CO44" s="1371"/>
      <c r="CP44" s="477"/>
      <c r="CQ44" s="477"/>
      <c r="CR44" s="477"/>
    </row>
    <row r="45" spans="2:96" ht="21" customHeight="1">
      <c r="B45" s="1273"/>
      <c r="C45" s="1273"/>
      <c r="D45" s="1260" t="s">
        <v>631</v>
      </c>
      <c r="E45" s="1261"/>
      <c r="F45" s="1261"/>
      <c r="G45" s="1261"/>
      <c r="H45" s="1261"/>
      <c r="I45" s="1261"/>
      <c r="J45" s="1261"/>
      <c r="K45" s="1261"/>
      <c r="L45" s="1261"/>
      <c r="M45" s="1261"/>
      <c r="N45" s="1261"/>
      <c r="O45" s="1261"/>
      <c r="P45" s="1262"/>
      <c r="Q45" s="1604"/>
      <c r="R45" s="1604"/>
      <c r="S45" s="1604"/>
      <c r="T45" s="1604"/>
      <c r="U45" s="1604"/>
      <c r="V45" s="1605"/>
      <c r="W45" s="524">
        <v>4</v>
      </c>
      <c r="X45" s="525"/>
      <c r="Y45" s="525">
        <v>7</v>
      </c>
      <c r="Z45" s="525"/>
      <c r="AA45" s="525"/>
      <c r="AB45" s="525">
        <v>1</v>
      </c>
      <c r="AC45" s="526">
        <v>4</v>
      </c>
      <c r="AD45" s="524">
        <v>4</v>
      </c>
      <c r="AE45" s="525"/>
      <c r="AF45" s="525">
        <v>7</v>
      </c>
      <c r="AG45" s="525"/>
      <c r="AH45" s="525"/>
      <c r="AI45" s="525">
        <v>1</v>
      </c>
      <c r="AJ45" s="526">
        <v>4</v>
      </c>
      <c r="AK45" s="524">
        <v>4</v>
      </c>
      <c r="AL45" s="525"/>
      <c r="AM45" s="525">
        <v>7</v>
      </c>
      <c r="AN45" s="525">
        <v>2</v>
      </c>
      <c r="AO45" s="525"/>
      <c r="AP45" s="525">
        <v>1</v>
      </c>
      <c r="AQ45" s="526">
        <v>4</v>
      </c>
      <c r="AR45" s="532">
        <v>4</v>
      </c>
      <c r="AS45" s="525"/>
      <c r="AT45" s="525"/>
      <c r="AU45" s="525"/>
      <c r="AV45" s="525"/>
      <c r="AW45" s="525"/>
      <c r="AX45" s="526">
        <v>7</v>
      </c>
      <c r="AY45" s="1598">
        <f t="shared" si="4"/>
        <v>61</v>
      </c>
      <c r="AZ45" s="1266"/>
      <c r="BA45" s="1266"/>
      <c r="BB45" s="1267">
        <f t="shared" si="5"/>
        <v>15.25</v>
      </c>
      <c r="BC45" s="1267"/>
      <c r="BD45" s="1267"/>
      <c r="BE45" s="1351"/>
      <c r="BF45" s="1352"/>
      <c r="BG45" s="1353"/>
      <c r="BH45" s="1384"/>
      <c r="BI45" s="1385"/>
      <c r="BJ45" s="1386"/>
      <c r="BK45" s="1031"/>
      <c r="BL45" s="1032"/>
      <c r="BM45" s="1032"/>
      <c r="BN45" s="1620"/>
      <c r="BO45" s="16"/>
      <c r="CC45" s="270"/>
      <c r="CD45" s="267"/>
      <c r="CE45" s="1370"/>
      <c r="CF45" s="1370"/>
      <c r="CG45" s="1370"/>
      <c r="CH45" s="1370"/>
      <c r="CI45" s="1370"/>
      <c r="CJ45" s="1370"/>
      <c r="CK45" s="1371"/>
      <c r="CL45" s="1371"/>
      <c r="CM45" s="1371"/>
      <c r="CN45" s="1371"/>
      <c r="CO45" s="1371"/>
      <c r="CP45" s="477"/>
      <c r="CQ45" s="477"/>
      <c r="CR45" s="477"/>
    </row>
    <row r="46" spans="2:96" ht="21" customHeight="1">
      <c r="B46" s="1273"/>
      <c r="C46" s="1273"/>
      <c r="D46" s="1260" t="s">
        <v>632</v>
      </c>
      <c r="E46" s="1261"/>
      <c r="F46" s="1261"/>
      <c r="G46" s="1261"/>
      <c r="H46" s="1261"/>
      <c r="I46" s="1261"/>
      <c r="J46" s="1261"/>
      <c r="K46" s="1261"/>
      <c r="L46" s="1261"/>
      <c r="M46" s="1261"/>
      <c r="N46" s="1261"/>
      <c r="O46" s="1261"/>
      <c r="P46" s="1262"/>
      <c r="Q46" s="1604"/>
      <c r="R46" s="1604"/>
      <c r="S46" s="1604"/>
      <c r="T46" s="1604"/>
      <c r="U46" s="1604"/>
      <c r="V46" s="1605"/>
      <c r="W46" s="524"/>
      <c r="X46" s="525"/>
      <c r="Y46" s="525"/>
      <c r="Z46" s="525"/>
      <c r="AA46" s="525">
        <v>7</v>
      </c>
      <c r="AB46" s="525"/>
      <c r="AC46" s="526"/>
      <c r="AD46" s="524">
        <v>1</v>
      </c>
      <c r="AE46" s="525">
        <v>4</v>
      </c>
      <c r="AF46" s="525">
        <v>4</v>
      </c>
      <c r="AG46" s="525"/>
      <c r="AH46" s="525">
        <v>7</v>
      </c>
      <c r="AI46" s="525"/>
      <c r="AJ46" s="526"/>
      <c r="AK46" s="524">
        <v>1</v>
      </c>
      <c r="AL46" s="525">
        <v>4</v>
      </c>
      <c r="AM46" s="525">
        <v>4</v>
      </c>
      <c r="AN46" s="525"/>
      <c r="AO46" s="525">
        <v>7</v>
      </c>
      <c r="AP46" s="525">
        <v>2</v>
      </c>
      <c r="AQ46" s="526"/>
      <c r="AR46" s="532">
        <v>1</v>
      </c>
      <c r="AS46" s="525">
        <v>4</v>
      </c>
      <c r="AT46" s="525"/>
      <c r="AU46" s="525"/>
      <c r="AV46" s="525">
        <v>7</v>
      </c>
      <c r="AW46" s="525"/>
      <c r="AX46" s="526">
        <v>4</v>
      </c>
      <c r="AY46" s="1598">
        <f t="shared" si="4"/>
        <v>57</v>
      </c>
      <c r="AZ46" s="1266"/>
      <c r="BA46" s="1266"/>
      <c r="BB46" s="1267">
        <f t="shared" si="5"/>
        <v>14.25</v>
      </c>
      <c r="BC46" s="1267"/>
      <c r="BD46" s="1267"/>
      <c r="BE46" s="1351"/>
      <c r="BF46" s="1352"/>
      <c r="BG46" s="1353"/>
      <c r="BH46" s="1384"/>
      <c r="BI46" s="1385"/>
      <c r="BJ46" s="1386"/>
      <c r="BK46" s="1549"/>
      <c r="BL46" s="1550"/>
      <c r="BM46" s="1550"/>
      <c r="BN46" s="1621"/>
      <c r="BO46" s="16"/>
    </row>
    <row r="47" spans="2:96" ht="21" customHeight="1">
      <c r="B47" s="1273"/>
      <c r="C47" s="1273"/>
      <c r="D47" s="1260" t="s">
        <v>633</v>
      </c>
      <c r="E47" s="1261"/>
      <c r="F47" s="1261"/>
      <c r="G47" s="1261"/>
      <c r="H47" s="1261"/>
      <c r="I47" s="1261"/>
      <c r="J47" s="1261"/>
      <c r="K47" s="1261"/>
      <c r="L47" s="1261"/>
      <c r="M47" s="1261"/>
      <c r="N47" s="1261"/>
      <c r="O47" s="1261"/>
      <c r="P47" s="1262"/>
      <c r="Q47" s="1604"/>
      <c r="R47" s="1604"/>
      <c r="S47" s="1604"/>
      <c r="T47" s="1604"/>
      <c r="U47" s="1604"/>
      <c r="V47" s="1605"/>
      <c r="W47" s="524"/>
      <c r="X47" s="525"/>
      <c r="Y47" s="525"/>
      <c r="Z47" s="525"/>
      <c r="AA47" s="525">
        <v>7</v>
      </c>
      <c r="AB47" s="525"/>
      <c r="AC47" s="526"/>
      <c r="AD47" s="524">
        <v>1</v>
      </c>
      <c r="AE47" s="525">
        <v>4</v>
      </c>
      <c r="AF47" s="525">
        <v>4</v>
      </c>
      <c r="AG47" s="525"/>
      <c r="AH47" s="525">
        <v>7</v>
      </c>
      <c r="AI47" s="525"/>
      <c r="AJ47" s="526"/>
      <c r="AK47" s="524">
        <v>1</v>
      </c>
      <c r="AL47" s="525">
        <v>4</v>
      </c>
      <c r="AM47" s="525">
        <v>4</v>
      </c>
      <c r="AN47" s="525"/>
      <c r="AO47" s="525">
        <v>7</v>
      </c>
      <c r="AP47" s="525">
        <v>2</v>
      </c>
      <c r="AQ47" s="526"/>
      <c r="AR47" s="532">
        <v>1</v>
      </c>
      <c r="AS47" s="525">
        <v>4</v>
      </c>
      <c r="AT47" s="525"/>
      <c r="AU47" s="525"/>
      <c r="AV47" s="525">
        <v>7</v>
      </c>
      <c r="AW47" s="525"/>
      <c r="AX47" s="526">
        <v>4</v>
      </c>
      <c r="AY47" s="1598">
        <f t="shared" si="4"/>
        <v>57</v>
      </c>
      <c r="AZ47" s="1266"/>
      <c r="BA47" s="1266"/>
      <c r="BB47" s="1267">
        <f t="shared" si="5"/>
        <v>14.25</v>
      </c>
      <c r="BC47" s="1267"/>
      <c r="BD47" s="1267"/>
      <c r="BE47" s="1351"/>
      <c r="BF47" s="1352"/>
      <c r="BG47" s="1353"/>
      <c r="BH47" s="1384"/>
      <c r="BI47" s="1385"/>
      <c r="BJ47" s="1386"/>
      <c r="BK47" s="1031"/>
      <c r="BL47" s="1032"/>
      <c r="BM47" s="1032"/>
      <c r="BN47" s="1620"/>
      <c r="BO47" s="16"/>
    </row>
    <row r="48" spans="2:96" ht="21" customHeight="1">
      <c r="B48" s="1273"/>
      <c r="C48" s="1273"/>
      <c r="D48" s="1260"/>
      <c r="E48" s="1261"/>
      <c r="F48" s="1261"/>
      <c r="G48" s="1261"/>
      <c r="H48" s="1261"/>
      <c r="I48" s="1261"/>
      <c r="J48" s="1261"/>
      <c r="K48" s="1261"/>
      <c r="L48" s="1261"/>
      <c r="M48" s="1261"/>
      <c r="N48" s="1261"/>
      <c r="O48" s="1261"/>
      <c r="P48" s="1262"/>
      <c r="Q48" s="1604"/>
      <c r="R48" s="1604"/>
      <c r="S48" s="1604"/>
      <c r="T48" s="1604"/>
      <c r="U48" s="1604"/>
      <c r="V48" s="1605"/>
      <c r="W48" s="524"/>
      <c r="X48" s="525"/>
      <c r="Y48" s="525"/>
      <c r="Z48" s="525"/>
      <c r="AA48" s="525"/>
      <c r="AB48" s="525"/>
      <c r="AC48" s="526"/>
      <c r="AD48" s="524"/>
      <c r="AE48" s="525"/>
      <c r="AF48" s="525"/>
      <c r="AG48" s="525"/>
      <c r="AH48" s="525"/>
      <c r="AI48" s="525"/>
      <c r="AJ48" s="526"/>
      <c r="AK48" s="524"/>
      <c r="AL48" s="525"/>
      <c r="AM48" s="525"/>
      <c r="AN48" s="525"/>
      <c r="AO48" s="525"/>
      <c r="AP48" s="525"/>
      <c r="AQ48" s="526"/>
      <c r="AR48" s="532"/>
      <c r="AS48" s="525"/>
      <c r="AT48" s="525"/>
      <c r="AU48" s="525"/>
      <c r="AV48" s="525"/>
      <c r="AW48" s="525"/>
      <c r="AX48" s="526"/>
      <c r="AY48" s="1598">
        <f t="shared" si="4"/>
        <v>0</v>
      </c>
      <c r="AZ48" s="1266"/>
      <c r="BA48" s="1266"/>
      <c r="BB48" s="1267">
        <f t="shared" si="5"/>
        <v>0</v>
      </c>
      <c r="BC48" s="1267"/>
      <c r="BD48" s="1267"/>
      <c r="BE48" s="1351"/>
      <c r="BF48" s="1352"/>
      <c r="BG48" s="1353"/>
      <c r="BH48" s="1384"/>
      <c r="BI48" s="1385"/>
      <c r="BJ48" s="1386"/>
      <c r="BK48" s="1031"/>
      <c r="BL48" s="1032"/>
      <c r="BM48" s="1032"/>
      <c r="BN48" s="1620"/>
      <c r="BO48" s="16"/>
    </row>
    <row r="49" spans="2:85" ht="21" customHeight="1">
      <c r="B49" s="1273"/>
      <c r="C49" s="1273"/>
      <c r="D49" s="1260"/>
      <c r="E49" s="1261"/>
      <c r="F49" s="1261"/>
      <c r="G49" s="1261"/>
      <c r="H49" s="1261"/>
      <c r="I49" s="1261"/>
      <c r="J49" s="1261"/>
      <c r="K49" s="1261"/>
      <c r="L49" s="1261"/>
      <c r="M49" s="1261"/>
      <c r="N49" s="1261"/>
      <c r="O49" s="1261"/>
      <c r="P49" s="1262"/>
      <c r="Q49" s="1604"/>
      <c r="R49" s="1604"/>
      <c r="S49" s="1604"/>
      <c r="T49" s="1604"/>
      <c r="U49" s="1604"/>
      <c r="V49" s="1605"/>
      <c r="W49" s="524"/>
      <c r="X49" s="525"/>
      <c r="Y49" s="525"/>
      <c r="Z49" s="525"/>
      <c r="AA49" s="525"/>
      <c r="AB49" s="525"/>
      <c r="AC49" s="526"/>
      <c r="AD49" s="524"/>
      <c r="AE49" s="525"/>
      <c r="AF49" s="525"/>
      <c r="AG49" s="525"/>
      <c r="AH49" s="525"/>
      <c r="AI49" s="525"/>
      <c r="AJ49" s="526"/>
      <c r="AK49" s="524"/>
      <c r="AL49" s="525"/>
      <c r="AM49" s="525"/>
      <c r="AN49" s="525"/>
      <c r="AO49" s="525"/>
      <c r="AP49" s="525"/>
      <c r="AQ49" s="526"/>
      <c r="AR49" s="532"/>
      <c r="AS49" s="525"/>
      <c r="AT49" s="525"/>
      <c r="AU49" s="525"/>
      <c r="AV49" s="525"/>
      <c r="AW49" s="525"/>
      <c r="AX49" s="526"/>
      <c r="AY49" s="1598">
        <f t="shared" si="4"/>
        <v>0</v>
      </c>
      <c r="AZ49" s="1266"/>
      <c r="BA49" s="1266"/>
      <c r="BB49" s="1267">
        <f t="shared" si="5"/>
        <v>0</v>
      </c>
      <c r="BC49" s="1267"/>
      <c r="BD49" s="1267"/>
      <c r="BE49" s="1351"/>
      <c r="BF49" s="1352"/>
      <c r="BG49" s="1353"/>
      <c r="BH49" s="1384"/>
      <c r="BI49" s="1385"/>
      <c r="BJ49" s="1386"/>
      <c r="BK49" s="1031"/>
      <c r="BL49" s="1032"/>
      <c r="BM49" s="1032"/>
      <c r="BN49" s="1620"/>
      <c r="BO49" s="16"/>
    </row>
    <row r="50" spans="2:85" ht="21" customHeight="1" thickBot="1">
      <c r="B50" s="1273"/>
      <c r="C50" s="1273"/>
      <c r="D50" s="1628"/>
      <c r="E50" s="1629"/>
      <c r="F50" s="1629"/>
      <c r="G50" s="1629"/>
      <c r="H50" s="1629"/>
      <c r="I50" s="1629"/>
      <c r="J50" s="1629"/>
      <c r="K50" s="1629"/>
      <c r="L50" s="1629"/>
      <c r="M50" s="1629"/>
      <c r="N50" s="1629"/>
      <c r="O50" s="1629"/>
      <c r="P50" s="1630"/>
      <c r="Q50" s="1631"/>
      <c r="R50" s="1631"/>
      <c r="S50" s="1631"/>
      <c r="T50" s="1631"/>
      <c r="U50" s="1631"/>
      <c r="V50" s="1632"/>
      <c r="W50" s="533"/>
      <c r="X50" s="534"/>
      <c r="Y50" s="534"/>
      <c r="Z50" s="534"/>
      <c r="AA50" s="534"/>
      <c r="AB50" s="534"/>
      <c r="AC50" s="535"/>
      <c r="AD50" s="533"/>
      <c r="AE50" s="534"/>
      <c r="AF50" s="534"/>
      <c r="AG50" s="534"/>
      <c r="AH50" s="534"/>
      <c r="AI50" s="534"/>
      <c r="AJ50" s="535"/>
      <c r="AK50" s="533"/>
      <c r="AL50" s="534"/>
      <c r="AM50" s="534"/>
      <c r="AN50" s="534"/>
      <c r="AO50" s="534"/>
      <c r="AP50" s="534"/>
      <c r="AQ50" s="535"/>
      <c r="AR50" s="536"/>
      <c r="AS50" s="534"/>
      <c r="AT50" s="534"/>
      <c r="AU50" s="534"/>
      <c r="AV50" s="534"/>
      <c r="AW50" s="534"/>
      <c r="AX50" s="535"/>
      <c r="AY50" s="1362">
        <f t="shared" si="4"/>
        <v>0</v>
      </c>
      <c r="AZ50" s="1363"/>
      <c r="BA50" s="1363"/>
      <c r="BB50" s="1364">
        <f t="shared" si="5"/>
        <v>0</v>
      </c>
      <c r="BC50" s="1364"/>
      <c r="BD50" s="1364"/>
      <c r="BE50" s="1378"/>
      <c r="BF50" s="1379"/>
      <c r="BG50" s="1380"/>
      <c r="BH50" s="1387"/>
      <c r="BI50" s="1388"/>
      <c r="BJ50" s="1389"/>
      <c r="BK50" s="1041"/>
      <c r="BL50" s="1042"/>
      <c r="BM50" s="1042"/>
      <c r="BN50" s="1345"/>
      <c r="BO50" s="16"/>
    </row>
    <row r="51" spans="2:85" ht="21" customHeight="1">
      <c r="B51" s="1273"/>
      <c r="C51" s="1337" t="s">
        <v>538</v>
      </c>
      <c r="D51" s="1612" t="s">
        <v>634</v>
      </c>
      <c r="E51" s="1276"/>
      <c r="F51" s="1276"/>
      <c r="G51" s="1276"/>
      <c r="H51" s="1276"/>
      <c r="I51" s="1276"/>
      <c r="J51" s="1276"/>
      <c r="K51" s="1276"/>
      <c r="L51" s="1276"/>
      <c r="M51" s="1276"/>
      <c r="N51" s="1276"/>
      <c r="O51" s="1276"/>
      <c r="P51" s="1347"/>
      <c r="Q51" s="1613"/>
      <c r="R51" s="1613"/>
      <c r="S51" s="1613"/>
      <c r="T51" s="1613"/>
      <c r="U51" s="1613"/>
      <c r="V51" s="1349"/>
      <c r="W51" s="537"/>
      <c r="X51" s="538">
        <v>7</v>
      </c>
      <c r="Y51" s="538">
        <v>7</v>
      </c>
      <c r="Z51" s="538"/>
      <c r="AA51" s="538">
        <v>7</v>
      </c>
      <c r="AB51" s="538"/>
      <c r="AC51" s="539">
        <v>7</v>
      </c>
      <c r="AD51" s="537"/>
      <c r="AE51" s="538">
        <v>7</v>
      </c>
      <c r="AF51" s="538">
        <v>7</v>
      </c>
      <c r="AG51" s="538"/>
      <c r="AH51" s="538">
        <v>7</v>
      </c>
      <c r="AI51" s="538"/>
      <c r="AJ51" s="539">
        <v>7</v>
      </c>
      <c r="AK51" s="537"/>
      <c r="AL51" s="538">
        <v>7</v>
      </c>
      <c r="AM51" s="538">
        <v>7</v>
      </c>
      <c r="AN51" s="538"/>
      <c r="AO51" s="538">
        <v>7</v>
      </c>
      <c r="AP51" s="538"/>
      <c r="AQ51" s="539">
        <v>7</v>
      </c>
      <c r="AR51" s="537"/>
      <c r="AS51" s="538">
        <v>7</v>
      </c>
      <c r="AT51" s="538">
        <v>7</v>
      </c>
      <c r="AU51" s="538"/>
      <c r="AV51" s="538"/>
      <c r="AW51" s="538"/>
      <c r="AX51" s="539">
        <v>7</v>
      </c>
      <c r="AY51" s="1625">
        <f t="shared" si="4"/>
        <v>105</v>
      </c>
      <c r="AZ51" s="1626"/>
      <c r="BA51" s="1626"/>
      <c r="BB51" s="1627">
        <f t="shared" si="5"/>
        <v>26.25</v>
      </c>
      <c r="BC51" s="1627"/>
      <c r="BD51" s="1627"/>
      <c r="BE51" s="1351">
        <f>ROUNDDOWN(SUM(BB51:BD57)/AY60,1)</f>
        <v>4.2</v>
      </c>
      <c r="BF51" s="1352"/>
      <c r="BG51" s="1353"/>
      <c r="BH51" s="1354">
        <f>ROUNDDOWN(SUM(BB51:BD57)/40,1)</f>
        <v>3.3</v>
      </c>
      <c r="BI51" s="1355"/>
      <c r="BJ51" s="1356"/>
      <c r="BK51" s="1622"/>
      <c r="BL51" s="1623"/>
      <c r="BM51" s="1623"/>
      <c r="BN51" s="1624"/>
      <c r="BO51" s="16"/>
    </row>
    <row r="52" spans="2:85" ht="21" customHeight="1">
      <c r="B52" s="1273"/>
      <c r="C52" s="1338"/>
      <c r="D52" s="1619" t="s">
        <v>635</v>
      </c>
      <c r="E52" s="1261"/>
      <c r="F52" s="1261"/>
      <c r="G52" s="1261"/>
      <c r="H52" s="1261"/>
      <c r="I52" s="1261"/>
      <c r="J52" s="1261"/>
      <c r="K52" s="1261"/>
      <c r="L52" s="1261"/>
      <c r="M52" s="1261"/>
      <c r="N52" s="1261"/>
      <c r="O52" s="1261"/>
      <c r="P52" s="1262"/>
      <c r="Q52" s="1604"/>
      <c r="R52" s="1604"/>
      <c r="S52" s="1604"/>
      <c r="T52" s="1604"/>
      <c r="U52" s="1604"/>
      <c r="V52" s="1605"/>
      <c r="W52" s="524"/>
      <c r="X52" s="525">
        <v>7</v>
      </c>
      <c r="Y52" s="525">
        <v>7</v>
      </c>
      <c r="Z52" s="525"/>
      <c r="AA52" s="525">
        <v>7</v>
      </c>
      <c r="AB52" s="525"/>
      <c r="AC52" s="526">
        <v>7</v>
      </c>
      <c r="AD52" s="524"/>
      <c r="AE52" s="525">
        <v>7</v>
      </c>
      <c r="AF52" s="525">
        <v>7</v>
      </c>
      <c r="AG52" s="525"/>
      <c r="AH52" s="525">
        <v>7</v>
      </c>
      <c r="AI52" s="525"/>
      <c r="AJ52" s="526">
        <v>7</v>
      </c>
      <c r="AK52" s="524"/>
      <c r="AL52" s="525">
        <v>7</v>
      </c>
      <c r="AM52" s="525">
        <v>7</v>
      </c>
      <c r="AN52" s="525"/>
      <c r="AO52" s="525"/>
      <c r="AP52" s="525"/>
      <c r="AQ52" s="526">
        <v>7</v>
      </c>
      <c r="AR52" s="524"/>
      <c r="AS52" s="525"/>
      <c r="AT52" s="525">
        <v>7</v>
      </c>
      <c r="AU52" s="525"/>
      <c r="AV52" s="525"/>
      <c r="AW52" s="525"/>
      <c r="AX52" s="526">
        <v>7</v>
      </c>
      <c r="AY52" s="1598">
        <f t="shared" si="4"/>
        <v>91</v>
      </c>
      <c r="AZ52" s="1266"/>
      <c r="BA52" s="1266"/>
      <c r="BB52" s="1267">
        <f t="shared" si="5"/>
        <v>22.75</v>
      </c>
      <c r="BC52" s="1267"/>
      <c r="BD52" s="1267"/>
      <c r="BE52" s="1351"/>
      <c r="BF52" s="1352"/>
      <c r="BG52" s="1353"/>
      <c r="BH52" s="1354"/>
      <c r="BI52" s="1355"/>
      <c r="BJ52" s="1356"/>
      <c r="BK52" s="1247"/>
      <c r="BL52" s="1247"/>
      <c r="BM52" s="1247"/>
      <c r="BN52" s="1248"/>
      <c r="BO52" s="16"/>
    </row>
    <row r="53" spans="2:85" ht="21" customHeight="1">
      <c r="B53" s="1273"/>
      <c r="C53" s="1338"/>
      <c r="D53" s="1619" t="s">
        <v>636</v>
      </c>
      <c r="E53" s="1261"/>
      <c r="F53" s="1261"/>
      <c r="G53" s="1261"/>
      <c r="H53" s="1261"/>
      <c r="I53" s="1261"/>
      <c r="J53" s="1261"/>
      <c r="K53" s="1261"/>
      <c r="L53" s="1261"/>
      <c r="M53" s="1261"/>
      <c r="N53" s="1261"/>
      <c r="O53" s="1261"/>
      <c r="P53" s="1262"/>
      <c r="Q53" s="1604"/>
      <c r="R53" s="1604"/>
      <c r="S53" s="1604"/>
      <c r="T53" s="1604"/>
      <c r="U53" s="1604"/>
      <c r="V53" s="1605"/>
      <c r="W53" s="524">
        <v>7</v>
      </c>
      <c r="X53" s="525"/>
      <c r="Y53" s="525">
        <v>7</v>
      </c>
      <c r="Z53" s="525">
        <v>7</v>
      </c>
      <c r="AA53" s="525">
        <v>7</v>
      </c>
      <c r="AB53" s="525">
        <v>7</v>
      </c>
      <c r="AC53" s="526"/>
      <c r="AD53" s="524">
        <v>7</v>
      </c>
      <c r="AE53" s="525"/>
      <c r="AF53" s="525">
        <v>7</v>
      </c>
      <c r="AG53" s="525">
        <v>7</v>
      </c>
      <c r="AH53" s="525">
        <v>7</v>
      </c>
      <c r="AI53" s="525">
        <v>7</v>
      </c>
      <c r="AJ53" s="526"/>
      <c r="AK53" s="524">
        <v>7</v>
      </c>
      <c r="AL53" s="525"/>
      <c r="AM53" s="525">
        <v>7</v>
      </c>
      <c r="AN53" s="525">
        <v>7</v>
      </c>
      <c r="AO53" s="525"/>
      <c r="AP53" s="525">
        <v>7</v>
      </c>
      <c r="AQ53" s="526"/>
      <c r="AR53" s="524">
        <v>7</v>
      </c>
      <c r="AS53" s="525"/>
      <c r="AT53" s="525">
        <v>7</v>
      </c>
      <c r="AU53" s="525"/>
      <c r="AV53" s="525">
        <v>7</v>
      </c>
      <c r="AW53" s="525"/>
      <c r="AX53" s="526"/>
      <c r="AY53" s="1598">
        <f t="shared" si="4"/>
        <v>119</v>
      </c>
      <c r="AZ53" s="1266"/>
      <c r="BA53" s="1266"/>
      <c r="BB53" s="1267">
        <f t="shared" si="5"/>
        <v>29.75</v>
      </c>
      <c r="BC53" s="1267"/>
      <c r="BD53" s="1267"/>
      <c r="BE53" s="1351"/>
      <c r="BF53" s="1352"/>
      <c r="BG53" s="1353"/>
      <c r="BH53" s="1354"/>
      <c r="BI53" s="1355"/>
      <c r="BJ53" s="1356"/>
      <c r="BK53" s="1247"/>
      <c r="BL53" s="1247"/>
      <c r="BM53" s="1247"/>
      <c r="BN53" s="1248"/>
      <c r="BO53" s="16"/>
    </row>
    <row r="54" spans="2:85" ht="21" customHeight="1">
      <c r="B54" s="1273"/>
      <c r="C54" s="1338"/>
      <c r="D54" s="1619" t="s">
        <v>637</v>
      </c>
      <c r="E54" s="1261"/>
      <c r="F54" s="1261"/>
      <c r="G54" s="1261"/>
      <c r="H54" s="1261"/>
      <c r="I54" s="1261"/>
      <c r="J54" s="1261"/>
      <c r="K54" s="1261"/>
      <c r="L54" s="1261"/>
      <c r="M54" s="1261"/>
      <c r="N54" s="1261"/>
      <c r="O54" s="1261"/>
      <c r="P54" s="1262"/>
      <c r="Q54" s="1604"/>
      <c r="R54" s="1604"/>
      <c r="S54" s="1604"/>
      <c r="T54" s="1604"/>
      <c r="U54" s="1604"/>
      <c r="V54" s="1605"/>
      <c r="W54" s="524">
        <v>7</v>
      </c>
      <c r="X54" s="525"/>
      <c r="Y54" s="525"/>
      <c r="Z54" s="525">
        <v>7</v>
      </c>
      <c r="AA54" s="525">
        <v>7</v>
      </c>
      <c r="AB54" s="525">
        <v>7</v>
      </c>
      <c r="AC54" s="526"/>
      <c r="AD54" s="524">
        <v>7</v>
      </c>
      <c r="AE54" s="525"/>
      <c r="AF54" s="525"/>
      <c r="AG54" s="525">
        <v>7</v>
      </c>
      <c r="AH54" s="525">
        <v>7</v>
      </c>
      <c r="AI54" s="525">
        <v>7</v>
      </c>
      <c r="AJ54" s="526"/>
      <c r="AK54" s="524">
        <v>7</v>
      </c>
      <c r="AL54" s="525"/>
      <c r="AM54" s="525">
        <v>7</v>
      </c>
      <c r="AN54" s="525">
        <v>7</v>
      </c>
      <c r="AO54" s="525">
        <v>7</v>
      </c>
      <c r="AP54" s="525">
        <v>7</v>
      </c>
      <c r="AQ54" s="526"/>
      <c r="AR54" s="524">
        <v>7</v>
      </c>
      <c r="AS54" s="525"/>
      <c r="AT54" s="525">
        <v>7</v>
      </c>
      <c r="AU54" s="525"/>
      <c r="AV54" s="525">
        <v>7</v>
      </c>
      <c r="AW54" s="525"/>
      <c r="AX54" s="526"/>
      <c r="AY54" s="1598">
        <f t="shared" si="4"/>
        <v>112</v>
      </c>
      <c r="AZ54" s="1266"/>
      <c r="BA54" s="1266"/>
      <c r="BB54" s="1267">
        <f t="shared" si="5"/>
        <v>28</v>
      </c>
      <c r="BC54" s="1267"/>
      <c r="BD54" s="1267"/>
      <c r="BE54" s="1351"/>
      <c r="BF54" s="1352"/>
      <c r="BG54" s="1353"/>
      <c r="BH54" s="1354"/>
      <c r="BI54" s="1355"/>
      <c r="BJ54" s="1356"/>
      <c r="BK54" s="1247"/>
      <c r="BL54" s="1247"/>
      <c r="BM54" s="1247"/>
      <c r="BN54" s="1248"/>
    </row>
    <row r="55" spans="2:85" ht="21" customHeight="1">
      <c r="B55" s="1273"/>
      <c r="C55" s="1338"/>
      <c r="D55" s="1619" t="s">
        <v>638</v>
      </c>
      <c r="E55" s="1261"/>
      <c r="F55" s="1261"/>
      <c r="G55" s="1261"/>
      <c r="H55" s="1261"/>
      <c r="I55" s="1261"/>
      <c r="J55" s="1261"/>
      <c r="K55" s="1261"/>
      <c r="L55" s="1261"/>
      <c r="M55" s="1261"/>
      <c r="N55" s="1261"/>
      <c r="O55" s="1261"/>
      <c r="P55" s="1262"/>
      <c r="Q55" s="1604"/>
      <c r="R55" s="1604"/>
      <c r="S55" s="1604"/>
      <c r="T55" s="1604"/>
      <c r="U55" s="1604"/>
      <c r="V55" s="1605"/>
      <c r="W55" s="524">
        <v>7</v>
      </c>
      <c r="X55" s="525"/>
      <c r="Y55" s="525"/>
      <c r="Z55" s="525">
        <v>7</v>
      </c>
      <c r="AA55" s="525">
        <v>7</v>
      </c>
      <c r="AB55" s="525">
        <v>7</v>
      </c>
      <c r="AC55" s="526"/>
      <c r="AD55" s="524">
        <v>7</v>
      </c>
      <c r="AE55" s="525"/>
      <c r="AF55" s="525"/>
      <c r="AG55" s="525">
        <v>7</v>
      </c>
      <c r="AH55" s="525">
        <v>7</v>
      </c>
      <c r="AI55" s="525">
        <v>7</v>
      </c>
      <c r="AJ55" s="526"/>
      <c r="AK55" s="524">
        <v>7</v>
      </c>
      <c r="AL55" s="525"/>
      <c r="AM55" s="525">
        <v>7</v>
      </c>
      <c r="AN55" s="525">
        <v>7</v>
      </c>
      <c r="AO55" s="525">
        <v>7</v>
      </c>
      <c r="AP55" s="525">
        <v>7</v>
      </c>
      <c r="AQ55" s="526"/>
      <c r="AR55" s="524">
        <v>7</v>
      </c>
      <c r="AS55" s="525"/>
      <c r="AT55" s="525">
        <v>7</v>
      </c>
      <c r="AU55" s="525"/>
      <c r="AV55" s="525">
        <v>7</v>
      </c>
      <c r="AW55" s="525"/>
      <c r="AX55" s="526"/>
      <c r="AY55" s="1598">
        <f t="shared" si="4"/>
        <v>112</v>
      </c>
      <c r="AZ55" s="1266"/>
      <c r="BA55" s="1266"/>
      <c r="BB55" s="1267">
        <f t="shared" si="5"/>
        <v>28</v>
      </c>
      <c r="BC55" s="1267"/>
      <c r="BD55" s="1267"/>
      <c r="BE55" s="1351"/>
      <c r="BF55" s="1352"/>
      <c r="BG55" s="1353"/>
      <c r="BH55" s="1354"/>
      <c r="BI55" s="1355"/>
      <c r="BJ55" s="1356"/>
      <c r="BK55" s="1247"/>
      <c r="BL55" s="1247"/>
      <c r="BM55" s="1247"/>
      <c r="BN55" s="1248"/>
      <c r="CE55" s="424"/>
      <c r="CF55" s="424"/>
      <c r="CG55" s="424"/>
    </row>
    <row r="56" spans="2:85" ht="21" customHeight="1">
      <c r="B56" s="1273"/>
      <c r="C56" s="1338"/>
      <c r="D56" s="1619"/>
      <c r="E56" s="1261"/>
      <c r="F56" s="1261"/>
      <c r="G56" s="1261"/>
      <c r="H56" s="1261"/>
      <c r="I56" s="1261"/>
      <c r="J56" s="1261"/>
      <c r="K56" s="1261"/>
      <c r="L56" s="1261"/>
      <c r="M56" s="1261"/>
      <c r="N56" s="1261"/>
      <c r="O56" s="1261"/>
      <c r="P56" s="1262"/>
      <c r="Q56" s="1604"/>
      <c r="R56" s="1604"/>
      <c r="S56" s="1604"/>
      <c r="T56" s="1604"/>
      <c r="U56" s="1604"/>
      <c r="V56" s="1605"/>
      <c r="W56" s="524"/>
      <c r="X56" s="525"/>
      <c r="Y56" s="525"/>
      <c r="Z56" s="525"/>
      <c r="AA56" s="525"/>
      <c r="AB56" s="525"/>
      <c r="AC56" s="526"/>
      <c r="AD56" s="524"/>
      <c r="AE56" s="525"/>
      <c r="AF56" s="525"/>
      <c r="AG56" s="525"/>
      <c r="AH56" s="525"/>
      <c r="AI56" s="525"/>
      <c r="AJ56" s="526"/>
      <c r="AK56" s="524"/>
      <c r="AL56" s="525"/>
      <c r="AM56" s="525"/>
      <c r="AN56" s="525"/>
      <c r="AO56" s="525"/>
      <c r="AP56" s="525"/>
      <c r="AQ56" s="526"/>
      <c r="AR56" s="524"/>
      <c r="AS56" s="525"/>
      <c r="AT56" s="525"/>
      <c r="AU56" s="525"/>
      <c r="AV56" s="525"/>
      <c r="AW56" s="525"/>
      <c r="AX56" s="526"/>
      <c r="AY56" s="1598">
        <f t="shared" si="4"/>
        <v>0</v>
      </c>
      <c r="AZ56" s="1266"/>
      <c r="BA56" s="1266"/>
      <c r="BB56" s="1267">
        <f t="shared" si="5"/>
        <v>0</v>
      </c>
      <c r="BC56" s="1267"/>
      <c r="BD56" s="1267"/>
      <c r="BE56" s="1351"/>
      <c r="BF56" s="1352"/>
      <c r="BG56" s="1353"/>
      <c r="BH56" s="1354"/>
      <c r="BI56" s="1355"/>
      <c r="BJ56" s="1356"/>
      <c r="BK56" s="1247"/>
      <c r="BL56" s="1247"/>
      <c r="BM56" s="1247"/>
      <c r="BN56" s="1248"/>
      <c r="CE56" s="424"/>
      <c r="CF56" s="424"/>
      <c r="CG56" s="424"/>
    </row>
    <row r="57" spans="2:85" ht="21" customHeight="1" thickBot="1">
      <c r="B57" s="1273"/>
      <c r="C57" s="1339"/>
      <c r="D57" s="1334"/>
      <c r="E57" s="1335"/>
      <c r="F57" s="1335"/>
      <c r="G57" s="1335"/>
      <c r="H57" s="1335"/>
      <c r="I57" s="1335"/>
      <c r="J57" s="1250"/>
      <c r="K57" s="1250"/>
      <c r="L57" s="1250"/>
      <c r="M57" s="1250"/>
      <c r="N57" s="1250"/>
      <c r="O57" s="1250"/>
      <c r="P57" s="1251"/>
      <c r="Q57" s="1252"/>
      <c r="R57" s="1252"/>
      <c r="S57" s="1252"/>
      <c r="T57" s="1252"/>
      <c r="U57" s="1252"/>
      <c r="V57" s="1253"/>
      <c r="W57" s="533"/>
      <c r="X57" s="534"/>
      <c r="Y57" s="534"/>
      <c r="Z57" s="534"/>
      <c r="AA57" s="534"/>
      <c r="AB57" s="534"/>
      <c r="AC57" s="535"/>
      <c r="AD57" s="533"/>
      <c r="AE57" s="534"/>
      <c r="AF57" s="534"/>
      <c r="AG57" s="534"/>
      <c r="AH57" s="534"/>
      <c r="AI57" s="534"/>
      <c r="AJ57" s="535"/>
      <c r="AK57" s="533"/>
      <c r="AL57" s="534"/>
      <c r="AM57" s="534"/>
      <c r="AN57" s="534"/>
      <c r="AO57" s="534"/>
      <c r="AP57" s="534"/>
      <c r="AQ57" s="535"/>
      <c r="AR57" s="533"/>
      <c r="AS57" s="534"/>
      <c r="AT57" s="534"/>
      <c r="AU57" s="534"/>
      <c r="AV57" s="534"/>
      <c r="AW57" s="534"/>
      <c r="AX57" s="535"/>
      <c r="AY57" s="1607">
        <f>SUM(W57:AX57)</f>
        <v>0</v>
      </c>
      <c r="AZ57" s="1636"/>
      <c r="BA57" s="1636"/>
      <c r="BB57" s="1637">
        <f t="shared" si="5"/>
        <v>0</v>
      </c>
      <c r="BC57" s="1637"/>
      <c r="BD57" s="1637"/>
      <c r="BE57" s="1351"/>
      <c r="BF57" s="1352"/>
      <c r="BG57" s="1353"/>
      <c r="BH57" s="1354"/>
      <c r="BI57" s="1355"/>
      <c r="BJ57" s="1356"/>
      <c r="BK57" s="1634"/>
      <c r="BL57" s="1634"/>
      <c r="BM57" s="1634"/>
      <c r="BN57" s="1635"/>
    </row>
    <row r="58" spans="2:85" ht="21" customHeight="1" thickBot="1">
      <c r="B58" s="1273"/>
      <c r="C58" s="1004" t="s">
        <v>621</v>
      </c>
      <c r="D58" s="1005"/>
      <c r="E58" s="1005"/>
      <c r="F58" s="1005"/>
      <c r="G58" s="1005"/>
      <c r="H58" s="1005"/>
      <c r="I58" s="1005"/>
      <c r="J58" s="1005"/>
      <c r="K58" s="1005"/>
      <c r="L58" s="1005"/>
      <c r="M58" s="1005"/>
      <c r="N58" s="1005"/>
      <c r="O58" s="1005"/>
      <c r="P58" s="1005"/>
      <c r="Q58" s="1005"/>
      <c r="R58" s="1005"/>
      <c r="S58" s="1005"/>
      <c r="T58" s="1005"/>
      <c r="U58" s="1005"/>
      <c r="V58" s="1286"/>
      <c r="W58" s="540">
        <f t="shared" ref="W58:AX58" si="6">SUM(W43:W57)</f>
        <v>29</v>
      </c>
      <c r="X58" s="541">
        <f t="shared" si="6"/>
        <v>22</v>
      </c>
      <c r="Y58" s="541">
        <f t="shared" si="6"/>
        <v>35</v>
      </c>
      <c r="Z58" s="541">
        <f t="shared" si="6"/>
        <v>29</v>
      </c>
      <c r="AA58" s="541">
        <f t="shared" si="6"/>
        <v>57</v>
      </c>
      <c r="AB58" s="541">
        <f t="shared" si="6"/>
        <v>23</v>
      </c>
      <c r="AC58" s="542">
        <f t="shared" si="6"/>
        <v>22</v>
      </c>
      <c r="AD58" s="540">
        <f t="shared" si="6"/>
        <v>31</v>
      </c>
      <c r="AE58" s="541">
        <f t="shared" si="6"/>
        <v>30</v>
      </c>
      <c r="AF58" s="541">
        <f t="shared" si="6"/>
        <v>43</v>
      </c>
      <c r="AG58" s="541">
        <f t="shared" si="6"/>
        <v>29</v>
      </c>
      <c r="AH58" s="541">
        <f t="shared" si="6"/>
        <v>57</v>
      </c>
      <c r="AI58" s="541">
        <f t="shared" si="6"/>
        <v>23</v>
      </c>
      <c r="AJ58" s="542">
        <f t="shared" si="6"/>
        <v>22</v>
      </c>
      <c r="AK58" s="540">
        <f t="shared" si="6"/>
        <v>31</v>
      </c>
      <c r="AL58" s="541">
        <f t="shared" si="6"/>
        <v>30</v>
      </c>
      <c r="AM58" s="541">
        <f t="shared" si="6"/>
        <v>57</v>
      </c>
      <c r="AN58" s="541">
        <f t="shared" si="6"/>
        <v>33</v>
      </c>
      <c r="AO58" s="541">
        <f t="shared" si="6"/>
        <v>43</v>
      </c>
      <c r="AP58" s="541">
        <f t="shared" si="6"/>
        <v>27</v>
      </c>
      <c r="AQ58" s="542">
        <f t="shared" si="6"/>
        <v>22</v>
      </c>
      <c r="AR58" s="540">
        <f t="shared" si="6"/>
        <v>31</v>
      </c>
      <c r="AS58" s="541">
        <f t="shared" si="6"/>
        <v>23</v>
      </c>
      <c r="AT58" s="541">
        <f t="shared" si="6"/>
        <v>35</v>
      </c>
      <c r="AU58" s="541">
        <f t="shared" si="6"/>
        <v>8</v>
      </c>
      <c r="AV58" s="541">
        <f t="shared" si="6"/>
        <v>43</v>
      </c>
      <c r="AW58" s="541">
        <f t="shared" si="6"/>
        <v>0</v>
      </c>
      <c r="AX58" s="542">
        <f t="shared" si="6"/>
        <v>36</v>
      </c>
      <c r="AY58" s="1420">
        <f>SUM(AY37:BA53)</f>
        <v>887</v>
      </c>
      <c r="AZ58" s="1633"/>
      <c r="BA58" s="1633"/>
      <c r="BB58" s="1323">
        <f>SUM($BB$43:$BD$57)</f>
        <v>217.75</v>
      </c>
      <c r="BC58" s="1323"/>
      <c r="BD58" s="1323"/>
      <c r="BE58" s="1331">
        <f>SUM(BE43:BG57)</f>
        <v>6.7</v>
      </c>
      <c r="BF58" s="1331"/>
      <c r="BG58" s="1331"/>
      <c r="BH58" s="1332">
        <f>SUM(BH43:BJ57)</f>
        <v>5.3</v>
      </c>
      <c r="BI58" s="1333"/>
      <c r="BJ58" s="1333"/>
      <c r="BK58" s="1329"/>
      <c r="BL58" s="1329"/>
      <c r="BM58" s="1329"/>
      <c r="BN58" s="1330"/>
    </row>
    <row r="59" spans="2:85" ht="21" customHeight="1" thickBot="1">
      <c r="B59" s="1415"/>
      <c r="C59" s="1004" t="s">
        <v>622</v>
      </c>
      <c r="D59" s="1005"/>
      <c r="E59" s="1005"/>
      <c r="F59" s="1005"/>
      <c r="G59" s="1005"/>
      <c r="H59" s="1005"/>
      <c r="I59" s="1005"/>
      <c r="J59" s="1005"/>
      <c r="K59" s="1005"/>
      <c r="L59" s="1005"/>
      <c r="M59" s="1005"/>
      <c r="N59" s="1005"/>
      <c r="O59" s="1005"/>
      <c r="P59" s="1005"/>
      <c r="Q59" s="1005"/>
      <c r="R59" s="1005"/>
      <c r="S59" s="1005"/>
      <c r="T59" s="1005"/>
      <c r="U59" s="1005"/>
      <c r="V59" s="1286"/>
      <c r="W59" s="543">
        <f t="shared" ref="W59:AM59" si="7">SUM(W37:W54)</f>
        <v>34</v>
      </c>
      <c r="X59" s="544">
        <f t="shared" si="7"/>
        <v>34</v>
      </c>
      <c r="Y59" s="544">
        <f t="shared" si="7"/>
        <v>47</v>
      </c>
      <c r="Z59" s="544">
        <f t="shared" si="7"/>
        <v>34</v>
      </c>
      <c r="AA59" s="544">
        <f t="shared" si="7"/>
        <v>62</v>
      </c>
      <c r="AB59" s="544">
        <f t="shared" si="7"/>
        <v>16</v>
      </c>
      <c r="AC59" s="545">
        <f t="shared" si="7"/>
        <v>22</v>
      </c>
      <c r="AD59" s="543">
        <f t="shared" si="7"/>
        <v>36</v>
      </c>
      <c r="AE59" s="544">
        <f t="shared" si="7"/>
        <v>42</v>
      </c>
      <c r="AF59" s="544">
        <f t="shared" si="7"/>
        <v>55</v>
      </c>
      <c r="AG59" s="544">
        <f t="shared" si="7"/>
        <v>34</v>
      </c>
      <c r="AH59" s="544">
        <f t="shared" si="7"/>
        <v>62</v>
      </c>
      <c r="AI59" s="544">
        <f t="shared" si="7"/>
        <v>16</v>
      </c>
      <c r="AJ59" s="545">
        <f t="shared" si="7"/>
        <v>22</v>
      </c>
      <c r="AK59" s="543">
        <f t="shared" si="7"/>
        <v>36</v>
      </c>
      <c r="AL59" s="544">
        <f t="shared" si="7"/>
        <v>42</v>
      </c>
      <c r="AM59" s="544">
        <f t="shared" si="7"/>
        <v>62</v>
      </c>
      <c r="AN59" s="544">
        <f>SUM(AN37:AN55)</f>
        <v>45</v>
      </c>
      <c r="AO59" s="544">
        <f t="shared" ref="AO59:AX59" si="8">SUM(AO37:AO54)</f>
        <v>48</v>
      </c>
      <c r="AP59" s="544">
        <f t="shared" si="8"/>
        <v>20</v>
      </c>
      <c r="AQ59" s="545">
        <f t="shared" si="8"/>
        <v>22</v>
      </c>
      <c r="AR59" s="543">
        <f t="shared" si="8"/>
        <v>36</v>
      </c>
      <c r="AS59" s="544">
        <f t="shared" si="8"/>
        <v>35</v>
      </c>
      <c r="AT59" s="544">
        <f t="shared" si="8"/>
        <v>40</v>
      </c>
      <c r="AU59" s="544">
        <f t="shared" si="8"/>
        <v>20</v>
      </c>
      <c r="AV59" s="544">
        <f t="shared" si="8"/>
        <v>48</v>
      </c>
      <c r="AW59" s="544">
        <f t="shared" si="8"/>
        <v>0</v>
      </c>
      <c r="AX59" s="545">
        <f t="shared" si="8"/>
        <v>36</v>
      </c>
      <c r="AY59" s="1420">
        <f>SUM(AY38:BA54)</f>
        <v>919</v>
      </c>
      <c r="AZ59" s="1633"/>
      <c r="BA59" s="1633"/>
      <c r="BB59" s="1323">
        <f>SUM($BB$37:$BD$57)</f>
        <v>277.75</v>
      </c>
      <c r="BC59" s="1323"/>
      <c r="BD59" s="1323"/>
      <c r="BE59" s="1324"/>
      <c r="BF59" s="1325"/>
      <c r="BG59" s="1326"/>
      <c r="BH59" s="1327"/>
      <c r="BI59" s="1328"/>
      <c r="BJ59" s="1328"/>
      <c r="BK59" s="1329"/>
      <c r="BL59" s="1329"/>
      <c r="BM59" s="1329"/>
      <c r="BN59" s="1330"/>
    </row>
    <row r="60" spans="2:85" ht="21" customHeight="1" thickBot="1">
      <c r="B60" s="546" t="s">
        <v>623</v>
      </c>
      <c r="C60" s="547"/>
      <c r="D60" s="548"/>
      <c r="E60" s="604"/>
      <c r="F60" s="604"/>
      <c r="G60" s="604"/>
      <c r="H60" s="604"/>
      <c r="I60" s="604"/>
      <c r="J60" s="604"/>
      <c r="K60" s="604"/>
      <c r="L60" s="604"/>
      <c r="M60" s="604"/>
      <c r="N60" s="604"/>
      <c r="O60" s="604"/>
      <c r="P60" s="604"/>
      <c r="Q60" s="604"/>
      <c r="R60" s="604"/>
      <c r="S60" s="604"/>
      <c r="T60" s="604"/>
      <c r="U60" s="604"/>
      <c r="V60" s="604"/>
      <c r="W60" s="621"/>
      <c r="X60" s="621"/>
      <c r="Y60" s="621"/>
      <c r="Z60" s="621"/>
      <c r="AA60" s="621"/>
      <c r="AB60" s="621"/>
      <c r="AC60" s="621"/>
      <c r="AD60" s="621"/>
      <c r="AE60" s="621"/>
      <c r="AF60" s="621"/>
      <c r="AG60" s="621"/>
      <c r="AH60" s="621"/>
      <c r="AI60" s="621"/>
      <c r="AJ60" s="621"/>
      <c r="AK60" s="621"/>
      <c r="AL60" s="621"/>
      <c r="AM60" s="621"/>
      <c r="AN60" s="621"/>
      <c r="AO60" s="621"/>
      <c r="AP60" s="621"/>
      <c r="AQ60" s="621"/>
      <c r="AR60" s="621"/>
      <c r="AS60" s="621"/>
      <c r="AT60" s="621"/>
      <c r="AU60" s="621"/>
      <c r="AV60" s="621"/>
      <c r="AW60" s="621"/>
      <c r="AX60" s="622"/>
      <c r="AY60" s="1294">
        <v>32</v>
      </c>
      <c r="AZ60" s="1295"/>
      <c r="BA60" s="1295"/>
      <c r="BB60" s="1295"/>
      <c r="BC60" s="1295"/>
      <c r="BD60" s="1295"/>
      <c r="BE60" s="1295"/>
      <c r="BF60" s="1295"/>
      <c r="BG60" s="1295"/>
      <c r="BH60" s="1295"/>
      <c r="BI60" s="1295"/>
      <c r="BJ60" s="1295"/>
      <c r="BK60" s="1295"/>
      <c r="BL60" s="1295"/>
      <c r="BM60" s="1295"/>
      <c r="BN60" s="1296"/>
    </row>
    <row r="61" spans="2:85" ht="21" customHeight="1">
      <c r="G61" s="4"/>
    </row>
    <row r="62" spans="2:85" ht="21" customHeight="1" thickBot="1">
      <c r="B62" s="436" t="s">
        <v>624</v>
      </c>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210"/>
      <c r="BB62" s="11"/>
      <c r="BC62" s="210"/>
      <c r="BD62" s="210"/>
      <c r="BE62" s="11"/>
      <c r="BF62" s="210"/>
      <c r="BG62" s="11"/>
      <c r="BH62" s="11"/>
      <c r="BI62" s="11"/>
      <c r="BJ62" s="11"/>
      <c r="BK62" s="11"/>
      <c r="BL62" s="11"/>
      <c r="BM62" s="11"/>
      <c r="BN62" s="11"/>
    </row>
    <row r="63" spans="2:85" ht="21" customHeight="1" thickBot="1">
      <c r="B63" s="1297"/>
      <c r="C63" s="510"/>
      <c r="D63" s="1299" t="s">
        <v>0</v>
      </c>
      <c r="E63" s="1299"/>
      <c r="F63" s="1299"/>
      <c r="G63" s="1299"/>
      <c r="H63" s="1299"/>
      <c r="I63" s="1300"/>
      <c r="J63" s="1303" t="s">
        <v>604</v>
      </c>
      <c r="K63" s="1304"/>
      <c r="L63" s="1304"/>
      <c r="M63" s="1304"/>
      <c r="N63" s="1304"/>
      <c r="O63" s="1305"/>
      <c r="P63" s="1309" t="s">
        <v>1</v>
      </c>
      <c r="Q63" s="1299"/>
      <c r="R63" s="1299"/>
      <c r="S63" s="1299"/>
      <c r="T63" s="1299"/>
      <c r="U63" s="1299"/>
      <c r="V63" s="1310"/>
      <c r="W63" s="1313" t="s">
        <v>605</v>
      </c>
      <c r="X63" s="1314"/>
      <c r="Y63" s="1314"/>
      <c r="Z63" s="1314"/>
      <c r="AA63" s="1314"/>
      <c r="AB63" s="1314"/>
      <c r="AC63" s="1315"/>
      <c r="AD63" s="1313" t="s">
        <v>606</v>
      </c>
      <c r="AE63" s="1314"/>
      <c r="AF63" s="1314"/>
      <c r="AG63" s="1314"/>
      <c r="AH63" s="1314"/>
      <c r="AI63" s="1314"/>
      <c r="AJ63" s="1315"/>
      <c r="AK63" s="1313" t="s">
        <v>607</v>
      </c>
      <c r="AL63" s="1314"/>
      <c r="AM63" s="1314"/>
      <c r="AN63" s="1314"/>
      <c r="AO63" s="1314"/>
      <c r="AP63" s="1314"/>
      <c r="AQ63" s="1315"/>
      <c r="AR63" s="1297" t="s">
        <v>608</v>
      </c>
      <c r="AS63" s="1299"/>
      <c r="AT63" s="1299"/>
      <c r="AU63" s="1299"/>
      <c r="AV63" s="1299"/>
      <c r="AW63" s="1299"/>
      <c r="AX63" s="1299"/>
      <c r="AY63" s="1316" t="s">
        <v>609</v>
      </c>
      <c r="AZ63" s="1317"/>
      <c r="BA63" s="1317"/>
      <c r="BB63" s="1317" t="s">
        <v>610</v>
      </c>
      <c r="BC63" s="1317"/>
      <c r="BD63" s="1317"/>
      <c r="BE63" s="1317" t="s">
        <v>612</v>
      </c>
      <c r="BF63" s="1317"/>
      <c r="BG63" s="1317"/>
      <c r="BH63" s="1317"/>
      <c r="BI63" s="1317"/>
      <c r="BJ63" s="1317"/>
      <c r="BK63" s="1314" t="s">
        <v>613</v>
      </c>
      <c r="BL63" s="1314"/>
      <c r="BM63" s="1314"/>
      <c r="BN63" s="1315"/>
    </row>
    <row r="64" spans="2:85" ht="21" customHeight="1" thickBot="1">
      <c r="B64" s="1298"/>
      <c r="C64" s="511"/>
      <c r="D64" s="1301"/>
      <c r="E64" s="1301"/>
      <c r="F64" s="1301"/>
      <c r="G64" s="1301"/>
      <c r="H64" s="1301"/>
      <c r="I64" s="1302"/>
      <c r="J64" s="1306"/>
      <c r="K64" s="1307"/>
      <c r="L64" s="1307"/>
      <c r="M64" s="1307"/>
      <c r="N64" s="1307"/>
      <c r="O64" s="1308"/>
      <c r="P64" s="1311"/>
      <c r="Q64" s="1301"/>
      <c r="R64" s="1301"/>
      <c r="S64" s="1301"/>
      <c r="T64" s="1301"/>
      <c r="U64" s="1301"/>
      <c r="V64" s="1312"/>
      <c r="W64" s="56" t="s">
        <v>461</v>
      </c>
      <c r="X64" s="512" t="s">
        <v>614</v>
      </c>
      <c r="Y64" s="512" t="s">
        <v>615</v>
      </c>
      <c r="Z64" s="512" t="s">
        <v>616</v>
      </c>
      <c r="AA64" s="512" t="s">
        <v>617</v>
      </c>
      <c r="AB64" s="512" t="s">
        <v>618</v>
      </c>
      <c r="AC64" s="513" t="s">
        <v>7</v>
      </c>
      <c r="AD64" s="56" t="s">
        <v>461</v>
      </c>
      <c r="AE64" s="512" t="s">
        <v>614</v>
      </c>
      <c r="AF64" s="512" t="s">
        <v>615</v>
      </c>
      <c r="AG64" s="512" t="s">
        <v>616</v>
      </c>
      <c r="AH64" s="512" t="s">
        <v>617</v>
      </c>
      <c r="AI64" s="512" t="s">
        <v>618</v>
      </c>
      <c r="AJ64" s="513" t="s">
        <v>7</v>
      </c>
      <c r="AK64" s="56" t="s">
        <v>461</v>
      </c>
      <c r="AL64" s="512" t="s">
        <v>614</v>
      </c>
      <c r="AM64" s="512" t="s">
        <v>615</v>
      </c>
      <c r="AN64" s="512" t="s">
        <v>616</v>
      </c>
      <c r="AO64" s="512" t="s">
        <v>617</v>
      </c>
      <c r="AP64" s="512" t="s">
        <v>618</v>
      </c>
      <c r="AQ64" s="513" t="s">
        <v>7</v>
      </c>
      <c r="AR64" s="514" t="s">
        <v>461</v>
      </c>
      <c r="AS64" s="515" t="s">
        <v>614</v>
      </c>
      <c r="AT64" s="515" t="s">
        <v>615</v>
      </c>
      <c r="AU64" s="515" t="s">
        <v>616</v>
      </c>
      <c r="AV64" s="515" t="s">
        <v>617</v>
      </c>
      <c r="AW64" s="515" t="s">
        <v>618</v>
      </c>
      <c r="AX64" s="549" t="s">
        <v>7</v>
      </c>
      <c r="AY64" s="1318"/>
      <c r="AZ64" s="1319"/>
      <c r="BA64" s="1319"/>
      <c r="BB64" s="1319"/>
      <c r="BC64" s="1319"/>
      <c r="BD64" s="1319"/>
      <c r="BE64" s="1319"/>
      <c r="BF64" s="1319"/>
      <c r="BG64" s="1319"/>
      <c r="BH64" s="1319"/>
      <c r="BI64" s="1319"/>
      <c r="BJ64" s="1319"/>
      <c r="BK64" s="1320"/>
      <c r="BL64" s="1320"/>
      <c r="BM64" s="1320"/>
      <c r="BN64" s="1321"/>
    </row>
    <row r="65" spans="2:66" ht="21" customHeight="1">
      <c r="B65" s="1273"/>
      <c r="C65" s="1274" t="s">
        <v>547</v>
      </c>
      <c r="D65" s="1275" t="s">
        <v>639</v>
      </c>
      <c r="E65" s="1276"/>
      <c r="F65" s="1276"/>
      <c r="G65" s="1276"/>
      <c r="H65" s="1276"/>
      <c r="I65" s="1276"/>
      <c r="J65" s="1276"/>
      <c r="K65" s="1276"/>
      <c r="L65" s="1276"/>
      <c r="M65" s="1276"/>
      <c r="N65" s="1276"/>
      <c r="O65" s="1276"/>
      <c r="P65" s="1277"/>
      <c r="Q65" s="1277"/>
      <c r="R65" s="1277"/>
      <c r="S65" s="1277"/>
      <c r="T65" s="1277"/>
      <c r="U65" s="1277"/>
      <c r="V65" s="1278"/>
      <c r="W65" s="530"/>
      <c r="X65" s="522">
        <v>7</v>
      </c>
      <c r="Y65" s="522">
        <v>7</v>
      </c>
      <c r="Z65" s="522"/>
      <c r="AA65" s="522">
        <v>7</v>
      </c>
      <c r="AB65" s="522">
        <v>7</v>
      </c>
      <c r="AC65" s="523"/>
      <c r="AD65" s="521"/>
      <c r="AE65" s="522">
        <v>7</v>
      </c>
      <c r="AF65" s="522">
        <v>7</v>
      </c>
      <c r="AG65" s="522"/>
      <c r="AH65" s="522">
        <v>7</v>
      </c>
      <c r="AI65" s="522">
        <v>7</v>
      </c>
      <c r="AJ65" s="523"/>
      <c r="AK65" s="521"/>
      <c r="AL65" s="522">
        <v>7</v>
      </c>
      <c r="AM65" s="522">
        <v>7</v>
      </c>
      <c r="AN65" s="522"/>
      <c r="AO65" s="522">
        <v>7</v>
      </c>
      <c r="AP65" s="522">
        <v>7</v>
      </c>
      <c r="AQ65" s="523"/>
      <c r="AR65" s="521"/>
      <c r="AS65" s="522">
        <v>7</v>
      </c>
      <c r="AT65" s="522">
        <v>7</v>
      </c>
      <c r="AU65" s="522"/>
      <c r="AV65" s="522">
        <v>7</v>
      </c>
      <c r="AW65" s="522"/>
      <c r="AX65" s="523"/>
      <c r="AY65" s="1279">
        <f t="shared" ref="AY65:AY72" si="9">SUM(W65:AX65)</f>
        <v>105</v>
      </c>
      <c r="AZ65" s="1626"/>
      <c r="BA65" s="1626"/>
      <c r="BB65" s="1627">
        <f>AY65/4</f>
        <v>26.25</v>
      </c>
      <c r="BC65" s="1627"/>
      <c r="BD65" s="1638"/>
      <c r="BE65" s="1639">
        <f>ROUNDDOWN(SUM($BB$65:$BD$72)/40,1)</f>
        <v>2.5</v>
      </c>
      <c r="BF65" s="1639"/>
      <c r="BG65" s="1639"/>
      <c r="BH65" s="1639"/>
      <c r="BI65" s="1639"/>
      <c r="BJ65" s="1639"/>
      <c r="BK65" s="1641"/>
      <c r="BL65" s="1641"/>
      <c r="BM65" s="1641"/>
      <c r="BN65" s="1272"/>
    </row>
    <row r="66" spans="2:66" ht="21" customHeight="1">
      <c r="B66" s="1273"/>
      <c r="C66" s="1273"/>
      <c r="D66" s="1260" t="s">
        <v>630</v>
      </c>
      <c r="E66" s="1261"/>
      <c r="F66" s="1261"/>
      <c r="G66" s="1261"/>
      <c r="H66" s="1261"/>
      <c r="I66" s="1261"/>
      <c r="J66" s="1261"/>
      <c r="K66" s="1261"/>
      <c r="L66" s="1261"/>
      <c r="M66" s="1261"/>
      <c r="N66" s="1261"/>
      <c r="O66" s="1261"/>
      <c r="P66" s="1269"/>
      <c r="Q66" s="1269"/>
      <c r="R66" s="1269"/>
      <c r="S66" s="1269"/>
      <c r="T66" s="1269"/>
      <c r="U66" s="1269"/>
      <c r="V66" s="1270"/>
      <c r="W66" s="532">
        <v>4</v>
      </c>
      <c r="X66" s="525"/>
      <c r="Y66" s="525">
        <v>7</v>
      </c>
      <c r="Z66" s="525"/>
      <c r="AA66" s="525"/>
      <c r="AB66" s="525">
        <v>1</v>
      </c>
      <c r="AC66" s="526">
        <v>4</v>
      </c>
      <c r="AD66" s="524">
        <v>4</v>
      </c>
      <c r="AE66" s="525"/>
      <c r="AF66" s="525">
        <v>7</v>
      </c>
      <c r="AG66" s="525"/>
      <c r="AH66" s="525"/>
      <c r="AI66" s="525">
        <v>1</v>
      </c>
      <c r="AJ66" s="526">
        <v>4</v>
      </c>
      <c r="AK66" s="524">
        <v>4</v>
      </c>
      <c r="AL66" s="525"/>
      <c r="AM66" s="525">
        <v>7</v>
      </c>
      <c r="AN66" s="525">
        <v>2</v>
      </c>
      <c r="AO66" s="525"/>
      <c r="AP66" s="525">
        <v>1</v>
      </c>
      <c r="AQ66" s="526">
        <v>4</v>
      </c>
      <c r="AR66" s="532">
        <v>4</v>
      </c>
      <c r="AS66" s="525"/>
      <c r="AT66" s="525">
        <v>7</v>
      </c>
      <c r="AU66" s="525"/>
      <c r="AV66" s="525"/>
      <c r="AW66" s="525"/>
      <c r="AX66" s="526"/>
      <c r="AY66" s="1265">
        <f t="shared" si="9"/>
        <v>61</v>
      </c>
      <c r="AZ66" s="1266"/>
      <c r="BA66" s="1266"/>
      <c r="BB66" s="1267">
        <f>AY66/4</f>
        <v>15.25</v>
      </c>
      <c r="BC66" s="1267"/>
      <c r="BD66" s="1268"/>
      <c r="BE66" s="1284"/>
      <c r="BF66" s="1284"/>
      <c r="BG66" s="1284"/>
      <c r="BH66" s="1284"/>
      <c r="BI66" s="1284"/>
      <c r="BJ66" s="1284"/>
      <c r="BK66" s="1247"/>
      <c r="BL66" s="1247"/>
      <c r="BM66" s="1247"/>
      <c r="BN66" s="1248"/>
    </row>
    <row r="67" spans="2:66" ht="21" customHeight="1">
      <c r="B67" s="1273"/>
      <c r="C67" s="1273"/>
      <c r="D67" s="1260" t="s">
        <v>634</v>
      </c>
      <c r="E67" s="1261"/>
      <c r="F67" s="1261"/>
      <c r="G67" s="1261"/>
      <c r="H67" s="1261"/>
      <c r="I67" s="1261"/>
      <c r="J67" s="1261"/>
      <c r="K67" s="1261"/>
      <c r="L67" s="1261"/>
      <c r="M67" s="1261"/>
      <c r="N67" s="1261"/>
      <c r="O67" s="1261"/>
      <c r="P67" s="1269"/>
      <c r="Q67" s="1269"/>
      <c r="R67" s="1269"/>
      <c r="S67" s="1269"/>
      <c r="T67" s="1269"/>
      <c r="U67" s="1269"/>
      <c r="V67" s="1270"/>
      <c r="W67" s="550"/>
      <c r="X67" s="538">
        <v>7</v>
      </c>
      <c r="Y67" s="538">
        <v>7</v>
      </c>
      <c r="Z67" s="538"/>
      <c r="AA67" s="538">
        <v>7</v>
      </c>
      <c r="AB67" s="538">
        <v>7</v>
      </c>
      <c r="AC67" s="539"/>
      <c r="AD67" s="537"/>
      <c r="AE67" s="538">
        <v>7</v>
      </c>
      <c r="AF67" s="538">
        <v>7</v>
      </c>
      <c r="AG67" s="538"/>
      <c r="AH67" s="538">
        <v>7</v>
      </c>
      <c r="AI67" s="538">
        <v>7</v>
      </c>
      <c r="AJ67" s="539"/>
      <c r="AK67" s="537"/>
      <c r="AL67" s="538">
        <v>7</v>
      </c>
      <c r="AM67" s="538">
        <v>7</v>
      </c>
      <c r="AN67" s="538"/>
      <c r="AO67" s="538">
        <v>7</v>
      </c>
      <c r="AP67" s="538">
        <v>7</v>
      </c>
      <c r="AQ67" s="539"/>
      <c r="AR67" s="537"/>
      <c r="AS67" s="538">
        <v>7</v>
      </c>
      <c r="AT67" s="538"/>
      <c r="AU67" s="538"/>
      <c r="AV67" s="538">
        <v>7</v>
      </c>
      <c r="AW67" s="538"/>
      <c r="AX67" s="539">
        <v>7</v>
      </c>
      <c r="AY67" s="1265">
        <f t="shared" si="9"/>
        <v>105</v>
      </c>
      <c r="AZ67" s="1266"/>
      <c r="BA67" s="1266"/>
      <c r="BB67" s="1267">
        <f t="shared" ref="BB67:BB72" si="10">AY67/4</f>
        <v>26.25</v>
      </c>
      <c r="BC67" s="1267"/>
      <c r="BD67" s="1268"/>
      <c r="BE67" s="1284"/>
      <c r="BF67" s="1284"/>
      <c r="BG67" s="1284"/>
      <c r="BH67" s="1284"/>
      <c r="BI67" s="1284"/>
      <c r="BJ67" s="1284"/>
      <c r="BK67" s="1247"/>
      <c r="BL67" s="1247"/>
      <c r="BM67" s="1247"/>
      <c r="BN67" s="1248"/>
    </row>
    <row r="68" spans="2:66" ht="21" customHeight="1">
      <c r="B68" s="1273"/>
      <c r="C68" s="1273"/>
      <c r="D68" s="1260" t="s">
        <v>635</v>
      </c>
      <c r="E68" s="1261"/>
      <c r="F68" s="1261"/>
      <c r="G68" s="1261"/>
      <c r="H68" s="1261"/>
      <c r="I68" s="1261"/>
      <c r="J68" s="1261"/>
      <c r="K68" s="1261"/>
      <c r="L68" s="1261"/>
      <c r="M68" s="1261"/>
      <c r="N68" s="1261"/>
      <c r="O68" s="1261"/>
      <c r="P68" s="1262"/>
      <c r="Q68" s="1604"/>
      <c r="R68" s="1604"/>
      <c r="S68" s="1604"/>
      <c r="T68" s="1604"/>
      <c r="U68" s="1604"/>
      <c r="V68" s="1605"/>
      <c r="W68" s="532"/>
      <c r="X68" s="525"/>
      <c r="Y68" s="525"/>
      <c r="Z68" s="538">
        <v>7</v>
      </c>
      <c r="AA68" s="538">
        <v>7</v>
      </c>
      <c r="AB68" s="525"/>
      <c r="AC68" s="526"/>
      <c r="AD68" s="524"/>
      <c r="AE68" s="525"/>
      <c r="AF68" s="525"/>
      <c r="AG68" s="538">
        <v>7</v>
      </c>
      <c r="AH68" s="538">
        <v>7</v>
      </c>
      <c r="AI68" s="525"/>
      <c r="AJ68" s="526"/>
      <c r="AK68" s="524"/>
      <c r="AL68" s="525"/>
      <c r="AM68" s="525"/>
      <c r="AN68" s="538">
        <v>7</v>
      </c>
      <c r="AO68" s="538">
        <v>7</v>
      </c>
      <c r="AP68" s="525"/>
      <c r="AQ68" s="526"/>
      <c r="AR68" s="532"/>
      <c r="AS68" s="525"/>
      <c r="AT68" s="525"/>
      <c r="AU68" s="538">
        <v>7</v>
      </c>
      <c r="AV68" s="525"/>
      <c r="AW68" s="525"/>
      <c r="AX68" s="526">
        <v>7</v>
      </c>
      <c r="AY68" s="1265">
        <f t="shared" si="9"/>
        <v>56</v>
      </c>
      <c r="AZ68" s="1266"/>
      <c r="BA68" s="1266"/>
      <c r="BB68" s="1267">
        <f t="shared" si="10"/>
        <v>14</v>
      </c>
      <c r="BC68" s="1267"/>
      <c r="BD68" s="1268"/>
      <c r="BE68" s="1284"/>
      <c r="BF68" s="1284"/>
      <c r="BG68" s="1284"/>
      <c r="BH68" s="1284"/>
      <c r="BI68" s="1284"/>
      <c r="BJ68" s="1284"/>
      <c r="BK68" s="1247"/>
      <c r="BL68" s="1247"/>
      <c r="BM68" s="1247"/>
      <c r="BN68" s="1248"/>
    </row>
    <row r="69" spans="2:66" ht="21" customHeight="1">
      <c r="B69" s="1273"/>
      <c r="C69" s="1273"/>
      <c r="D69" s="1260" t="s">
        <v>636</v>
      </c>
      <c r="E69" s="1261"/>
      <c r="F69" s="1261"/>
      <c r="G69" s="1261"/>
      <c r="H69" s="1261"/>
      <c r="I69" s="1261"/>
      <c r="J69" s="1261"/>
      <c r="K69" s="1261"/>
      <c r="L69" s="1261"/>
      <c r="M69" s="1261"/>
      <c r="N69" s="1261"/>
      <c r="O69" s="1261"/>
      <c r="P69" s="1269"/>
      <c r="Q69" s="1269"/>
      <c r="R69" s="1269"/>
      <c r="S69" s="1269"/>
      <c r="T69" s="1269"/>
      <c r="U69" s="1269"/>
      <c r="V69" s="1270"/>
      <c r="W69" s="550">
        <v>4</v>
      </c>
      <c r="X69" s="538">
        <v>7</v>
      </c>
      <c r="Y69" s="538">
        <v>7</v>
      </c>
      <c r="Z69" s="538"/>
      <c r="AA69" s="538">
        <v>7</v>
      </c>
      <c r="AB69" s="538">
        <v>7</v>
      </c>
      <c r="AC69" s="539"/>
      <c r="AD69" s="537"/>
      <c r="AE69" s="538">
        <v>7</v>
      </c>
      <c r="AF69" s="538"/>
      <c r="AG69" s="538"/>
      <c r="AH69" s="538">
        <v>7</v>
      </c>
      <c r="AI69" s="538">
        <v>7</v>
      </c>
      <c r="AJ69" s="539"/>
      <c r="AK69" s="537"/>
      <c r="AL69" s="538"/>
      <c r="AM69" s="538"/>
      <c r="AN69" s="538"/>
      <c r="AO69" s="538"/>
      <c r="AP69" s="538"/>
      <c r="AQ69" s="539"/>
      <c r="AR69" s="537"/>
      <c r="AS69" s="538">
        <v>7</v>
      </c>
      <c r="AT69" s="538"/>
      <c r="AU69" s="538"/>
      <c r="AV69" s="538">
        <v>7</v>
      </c>
      <c r="AW69" s="538"/>
      <c r="AX69" s="539">
        <v>7</v>
      </c>
      <c r="AY69" s="1265">
        <f t="shared" si="9"/>
        <v>74</v>
      </c>
      <c r="AZ69" s="1266"/>
      <c r="BA69" s="1266"/>
      <c r="BB69" s="1267">
        <f t="shared" si="10"/>
        <v>18.5</v>
      </c>
      <c r="BC69" s="1267"/>
      <c r="BD69" s="1268"/>
      <c r="BE69" s="1284"/>
      <c r="BF69" s="1284"/>
      <c r="BG69" s="1284"/>
      <c r="BH69" s="1284"/>
      <c r="BI69" s="1284"/>
      <c r="BJ69" s="1284"/>
      <c r="BK69" s="1247"/>
      <c r="BL69" s="1247"/>
      <c r="BM69" s="1247"/>
      <c r="BN69" s="1248"/>
    </row>
    <row r="70" spans="2:66" ht="21" customHeight="1">
      <c r="B70" s="1273"/>
      <c r="C70" s="1273"/>
      <c r="D70" s="1260"/>
      <c r="E70" s="1261"/>
      <c r="F70" s="1261"/>
      <c r="G70" s="1261"/>
      <c r="H70" s="1261"/>
      <c r="I70" s="1261"/>
      <c r="J70" s="1261"/>
      <c r="K70" s="1261"/>
      <c r="L70" s="1261"/>
      <c r="M70" s="1261"/>
      <c r="N70" s="1261"/>
      <c r="O70" s="1261"/>
      <c r="P70" s="1262"/>
      <c r="Q70" s="1604"/>
      <c r="R70" s="1604"/>
      <c r="S70" s="1604"/>
      <c r="T70" s="1604"/>
      <c r="U70" s="1604"/>
      <c r="V70" s="1605"/>
      <c r="W70" s="532"/>
      <c r="X70" s="525"/>
      <c r="Y70" s="525"/>
      <c r="Z70" s="525"/>
      <c r="AA70" s="525"/>
      <c r="AB70" s="525"/>
      <c r="AC70" s="551"/>
      <c r="AD70" s="524"/>
      <c r="AE70" s="525"/>
      <c r="AF70" s="525"/>
      <c r="AG70" s="525"/>
      <c r="AH70" s="525"/>
      <c r="AI70" s="525"/>
      <c r="AJ70" s="551"/>
      <c r="AK70" s="524"/>
      <c r="AL70" s="525"/>
      <c r="AM70" s="525"/>
      <c r="AN70" s="525"/>
      <c r="AO70" s="525"/>
      <c r="AP70" s="525"/>
      <c r="AQ70" s="551"/>
      <c r="AR70" s="524"/>
      <c r="AS70" s="525"/>
      <c r="AT70" s="525"/>
      <c r="AU70" s="525"/>
      <c r="AV70" s="525"/>
      <c r="AW70" s="525"/>
      <c r="AX70" s="551"/>
      <c r="AY70" s="1265">
        <f t="shared" si="9"/>
        <v>0</v>
      </c>
      <c r="AZ70" s="1266"/>
      <c r="BA70" s="1266"/>
      <c r="BB70" s="1267">
        <f t="shared" si="10"/>
        <v>0</v>
      </c>
      <c r="BC70" s="1267"/>
      <c r="BD70" s="1268"/>
      <c r="BE70" s="1284"/>
      <c r="BF70" s="1284"/>
      <c r="BG70" s="1284"/>
      <c r="BH70" s="1284"/>
      <c r="BI70" s="1284"/>
      <c r="BJ70" s="1284"/>
      <c r="BK70" s="1247"/>
      <c r="BL70" s="1247"/>
      <c r="BM70" s="1247"/>
      <c r="BN70" s="1248"/>
    </row>
    <row r="71" spans="2:66" ht="21" customHeight="1">
      <c r="B71" s="1273"/>
      <c r="C71" s="1273"/>
      <c r="D71" s="1260"/>
      <c r="E71" s="1261"/>
      <c r="F71" s="1261"/>
      <c r="G71" s="1261"/>
      <c r="H71" s="1261"/>
      <c r="I71" s="1261"/>
      <c r="J71" s="1261"/>
      <c r="K71" s="1261"/>
      <c r="L71" s="1261"/>
      <c r="M71" s="1261"/>
      <c r="N71" s="1261"/>
      <c r="O71" s="1261"/>
      <c r="P71" s="1262"/>
      <c r="Q71" s="1604"/>
      <c r="R71" s="1604"/>
      <c r="S71" s="1604"/>
      <c r="T71" s="1604"/>
      <c r="U71" s="1604"/>
      <c r="V71" s="1605"/>
      <c r="W71" s="532"/>
      <c r="X71" s="525"/>
      <c r="Y71" s="525"/>
      <c r="Z71" s="525"/>
      <c r="AA71" s="525"/>
      <c r="AB71" s="525"/>
      <c r="AC71" s="526"/>
      <c r="AD71" s="524"/>
      <c r="AE71" s="525"/>
      <c r="AF71" s="525"/>
      <c r="AG71" s="525"/>
      <c r="AH71" s="525"/>
      <c r="AI71" s="525"/>
      <c r="AJ71" s="526"/>
      <c r="AK71" s="524"/>
      <c r="AL71" s="525"/>
      <c r="AM71" s="525"/>
      <c r="AN71" s="525"/>
      <c r="AO71" s="525"/>
      <c r="AP71" s="525"/>
      <c r="AQ71" s="526"/>
      <c r="AR71" s="532"/>
      <c r="AS71" s="525"/>
      <c r="AT71" s="525"/>
      <c r="AU71" s="525"/>
      <c r="AV71" s="525"/>
      <c r="AW71" s="525"/>
      <c r="AX71" s="526"/>
      <c r="AY71" s="1265">
        <f t="shared" si="9"/>
        <v>0</v>
      </c>
      <c r="AZ71" s="1266"/>
      <c r="BA71" s="1266"/>
      <c r="BB71" s="1267">
        <f t="shared" si="10"/>
        <v>0</v>
      </c>
      <c r="BC71" s="1267"/>
      <c r="BD71" s="1268"/>
      <c r="BE71" s="1284"/>
      <c r="BF71" s="1284"/>
      <c r="BG71" s="1284"/>
      <c r="BH71" s="1284"/>
      <c r="BI71" s="1284"/>
      <c r="BJ71" s="1284"/>
      <c r="BK71" s="1247"/>
      <c r="BL71" s="1247"/>
      <c r="BM71" s="1247"/>
      <c r="BN71" s="1248"/>
    </row>
    <row r="72" spans="2:66" ht="21" customHeight="1" thickBot="1">
      <c r="B72" s="1273"/>
      <c r="C72" s="1273"/>
      <c r="D72" s="1249"/>
      <c r="E72" s="1250"/>
      <c r="F72" s="1250"/>
      <c r="G72" s="1250"/>
      <c r="H72" s="1250"/>
      <c r="I72" s="1250"/>
      <c r="J72" s="1250"/>
      <c r="K72" s="1250"/>
      <c r="L72" s="1250"/>
      <c r="M72" s="1250"/>
      <c r="N72" s="1250"/>
      <c r="O72" s="1250"/>
      <c r="P72" s="1251"/>
      <c r="Q72" s="1252"/>
      <c r="R72" s="1252"/>
      <c r="S72" s="1252"/>
      <c r="T72" s="1252"/>
      <c r="U72" s="1252"/>
      <c r="V72" s="1253"/>
      <c r="W72" s="536"/>
      <c r="X72" s="534"/>
      <c r="Y72" s="534"/>
      <c r="Z72" s="534"/>
      <c r="AA72" s="534"/>
      <c r="AB72" s="534"/>
      <c r="AC72" s="535"/>
      <c r="AD72" s="533"/>
      <c r="AE72" s="534"/>
      <c r="AF72" s="534"/>
      <c r="AG72" s="534"/>
      <c r="AH72" s="534"/>
      <c r="AI72" s="534"/>
      <c r="AJ72" s="535"/>
      <c r="AK72" s="533"/>
      <c r="AL72" s="534"/>
      <c r="AM72" s="534"/>
      <c r="AN72" s="534"/>
      <c r="AO72" s="534"/>
      <c r="AP72" s="534"/>
      <c r="AQ72" s="535"/>
      <c r="AR72" s="536"/>
      <c r="AS72" s="534"/>
      <c r="AT72" s="534"/>
      <c r="AU72" s="534"/>
      <c r="AV72" s="534"/>
      <c r="AW72" s="534"/>
      <c r="AX72" s="535"/>
      <c r="AY72" s="1642">
        <f t="shared" si="9"/>
        <v>0</v>
      </c>
      <c r="AZ72" s="1636"/>
      <c r="BA72" s="1636"/>
      <c r="BB72" s="1637">
        <f t="shared" si="10"/>
        <v>0</v>
      </c>
      <c r="BC72" s="1637"/>
      <c r="BD72" s="1608"/>
      <c r="BE72" s="1640"/>
      <c r="BF72" s="1640"/>
      <c r="BG72" s="1640"/>
      <c r="BH72" s="1640"/>
      <c r="BI72" s="1640"/>
      <c r="BJ72" s="1640"/>
      <c r="BK72" s="1634"/>
      <c r="BL72" s="1634"/>
      <c r="BM72" s="1634"/>
      <c r="BN72" s="1635"/>
    </row>
    <row r="73" spans="2:66" ht="21" customHeight="1" thickBot="1">
      <c r="B73" s="1273"/>
      <c r="C73" s="1004" t="s">
        <v>621</v>
      </c>
      <c r="D73" s="1005"/>
      <c r="E73" s="1005"/>
      <c r="F73" s="1005"/>
      <c r="G73" s="1005"/>
      <c r="H73" s="1005"/>
      <c r="I73" s="1005"/>
      <c r="J73" s="1005"/>
      <c r="K73" s="1005"/>
      <c r="L73" s="1005"/>
      <c r="M73" s="1005"/>
      <c r="N73" s="1005"/>
      <c r="O73" s="1005"/>
      <c r="P73" s="1005"/>
      <c r="Q73" s="1005"/>
      <c r="R73" s="1005"/>
      <c r="S73" s="1005"/>
      <c r="T73" s="1005"/>
      <c r="U73" s="1005"/>
      <c r="V73" s="1286"/>
      <c r="W73" s="540">
        <f t="shared" ref="W73:AX73" si="11">SUM(W65:W72)</f>
        <v>8</v>
      </c>
      <c r="X73" s="541">
        <f t="shared" si="11"/>
        <v>21</v>
      </c>
      <c r="Y73" s="541">
        <f t="shared" si="11"/>
        <v>28</v>
      </c>
      <c r="Z73" s="541">
        <f t="shared" si="11"/>
        <v>7</v>
      </c>
      <c r="AA73" s="541">
        <f t="shared" si="11"/>
        <v>28</v>
      </c>
      <c r="AB73" s="541">
        <f t="shared" si="11"/>
        <v>22</v>
      </c>
      <c r="AC73" s="542">
        <f t="shared" si="11"/>
        <v>4</v>
      </c>
      <c r="AD73" s="540">
        <f t="shared" si="11"/>
        <v>4</v>
      </c>
      <c r="AE73" s="541">
        <f t="shared" si="11"/>
        <v>21</v>
      </c>
      <c r="AF73" s="541">
        <f t="shared" si="11"/>
        <v>21</v>
      </c>
      <c r="AG73" s="541">
        <f t="shared" si="11"/>
        <v>7</v>
      </c>
      <c r="AH73" s="541">
        <f t="shared" si="11"/>
        <v>28</v>
      </c>
      <c r="AI73" s="541">
        <f t="shared" si="11"/>
        <v>22</v>
      </c>
      <c r="AJ73" s="542">
        <f t="shared" si="11"/>
        <v>4</v>
      </c>
      <c r="AK73" s="540">
        <f t="shared" si="11"/>
        <v>4</v>
      </c>
      <c r="AL73" s="541">
        <f t="shared" si="11"/>
        <v>14</v>
      </c>
      <c r="AM73" s="541">
        <f t="shared" si="11"/>
        <v>21</v>
      </c>
      <c r="AN73" s="541">
        <f t="shared" si="11"/>
        <v>9</v>
      </c>
      <c r="AO73" s="541">
        <f t="shared" si="11"/>
        <v>21</v>
      </c>
      <c r="AP73" s="541">
        <f t="shared" si="11"/>
        <v>15</v>
      </c>
      <c r="AQ73" s="542">
        <f t="shared" si="11"/>
        <v>4</v>
      </c>
      <c r="AR73" s="540">
        <f t="shared" si="11"/>
        <v>4</v>
      </c>
      <c r="AS73" s="541">
        <f t="shared" si="11"/>
        <v>21</v>
      </c>
      <c r="AT73" s="541">
        <f t="shared" si="11"/>
        <v>14</v>
      </c>
      <c r="AU73" s="541">
        <f t="shared" si="11"/>
        <v>7</v>
      </c>
      <c r="AV73" s="541">
        <f t="shared" si="11"/>
        <v>21</v>
      </c>
      <c r="AW73" s="541">
        <f t="shared" si="11"/>
        <v>0</v>
      </c>
      <c r="AX73" s="542">
        <f t="shared" si="11"/>
        <v>21</v>
      </c>
      <c r="AY73" s="1287">
        <f>SUM(AY65:BA72)</f>
        <v>401</v>
      </c>
      <c r="AZ73" s="1288"/>
      <c r="BA73" s="1288"/>
      <c r="BB73" s="1289">
        <f>SUM($BB$65:$BD$72)</f>
        <v>100.25</v>
      </c>
      <c r="BC73" s="1289"/>
      <c r="BD73" s="1290"/>
      <c r="BE73" s="1291">
        <f>SUM(BE65)</f>
        <v>2.5</v>
      </c>
      <c r="BF73" s="1292"/>
      <c r="BG73" s="1292"/>
      <c r="BH73" s="1292"/>
      <c r="BI73" s="1292"/>
      <c r="BJ73" s="1293"/>
      <c r="BK73" s="1242"/>
      <c r="BL73" s="1242"/>
      <c r="BM73" s="1242"/>
      <c r="BN73" s="1243"/>
    </row>
    <row r="74" spans="2:66" ht="21" customHeight="1" thickBot="1">
      <c r="B74" s="546" t="s">
        <v>623</v>
      </c>
      <c r="C74" s="547"/>
      <c r="D74" s="548"/>
      <c r="E74" s="604"/>
      <c r="F74" s="604"/>
      <c r="G74" s="604"/>
      <c r="H74" s="604"/>
      <c r="I74" s="604"/>
      <c r="J74" s="604"/>
      <c r="K74" s="604"/>
      <c r="L74" s="604"/>
      <c r="M74" s="604"/>
      <c r="N74" s="604"/>
      <c r="O74" s="604"/>
      <c r="P74" s="604"/>
      <c r="Q74" s="604"/>
      <c r="R74" s="604"/>
      <c r="S74" s="604"/>
      <c r="T74" s="604"/>
      <c r="U74" s="604"/>
      <c r="V74" s="604"/>
      <c r="W74" s="621"/>
      <c r="X74" s="621"/>
      <c r="Y74" s="621"/>
      <c r="Z74" s="621"/>
      <c r="AA74" s="621"/>
      <c r="AB74" s="621"/>
      <c r="AC74" s="621"/>
      <c r="AD74" s="621"/>
      <c r="AE74" s="621"/>
      <c r="AF74" s="621"/>
      <c r="AG74" s="621"/>
      <c r="AH74" s="621"/>
      <c r="AI74" s="621"/>
      <c r="AJ74" s="621"/>
      <c r="AK74" s="621"/>
      <c r="AL74" s="621"/>
      <c r="AM74" s="621"/>
      <c r="AN74" s="621"/>
      <c r="AO74" s="621"/>
      <c r="AP74" s="621"/>
      <c r="AQ74" s="621"/>
      <c r="AR74" s="621"/>
      <c r="AS74" s="621"/>
      <c r="AT74" s="621"/>
      <c r="AU74" s="621"/>
      <c r="AV74" s="621"/>
      <c r="AW74" s="621"/>
      <c r="AX74" s="622"/>
      <c r="AY74" s="1244">
        <v>40</v>
      </c>
      <c r="AZ74" s="1245"/>
      <c r="BA74" s="1245"/>
      <c r="BB74" s="1245"/>
      <c r="BC74" s="1245"/>
      <c r="BD74" s="1245"/>
      <c r="BE74" s="1245"/>
      <c r="BF74" s="1245"/>
      <c r="BG74" s="1245"/>
      <c r="BH74" s="1245"/>
      <c r="BI74" s="1245"/>
      <c r="BJ74" s="1245"/>
      <c r="BK74" s="1245"/>
      <c r="BL74" s="1245"/>
      <c r="BM74" s="1245"/>
      <c r="BN74" s="1246"/>
    </row>
    <row r="75" spans="2:66" ht="21" customHeight="1">
      <c r="B75" s="4" t="s">
        <v>625</v>
      </c>
    </row>
    <row r="76" spans="2:66" ht="21" customHeight="1">
      <c r="B76" s="4" t="s">
        <v>626</v>
      </c>
      <c r="G76" s="4"/>
    </row>
    <row r="77" spans="2:66" ht="21" customHeight="1">
      <c r="G77" s="4"/>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3"/>
  <conditionalFormatting sqref="C31:N31 C27:D27 T27 Q27:S28 T28:X28 C28:H29 C30:AG30 AG31 C25:H26 Q25:X26 I25:L29 Y25:AB29 AG25:AG29 BV27:BV28 BV29:BY29 M27:M28 M29:X29 CA29:CD29 CA25:CD26 AC29:AF29 AC25:AF26">
    <cfRule type="expression" dxfId="59" priority="26">
      <formula>COUNTA($D$7)&gt;=1</formula>
    </cfRule>
  </conditionalFormatting>
  <conditionalFormatting sqref="C24:AG24">
    <cfRule type="expression" dxfId="58" priority="32">
      <formula>COUNTA($D$7)&gt;=1</formula>
    </cfRule>
  </conditionalFormatting>
  <conditionalFormatting sqref="C32:AG33">
    <cfRule type="expression" dxfId="57" priority="28">
      <formula>COUNTA($D$7)&gt;=1</formula>
    </cfRule>
  </conditionalFormatting>
  <conditionalFormatting sqref="D5:D7 E16:E17">
    <cfRule type="expression" dxfId="56" priority="41">
      <formula>IF($E$9:$F$9="〇",TRUE,FALSE)</formula>
    </cfRule>
  </conditionalFormatting>
  <conditionalFormatting sqref="D5:D7">
    <cfRule type="expression" dxfId="55" priority="40">
      <formula>IF($E$10:$F$11="〇",TRUE,FALSE)</formula>
    </cfRule>
  </conditionalFormatting>
  <conditionalFormatting sqref="D10">
    <cfRule type="expression" dxfId="54" priority="39">
      <formula>IF($E$9:$F$9="〇",TRUE,FALSE)</formula>
    </cfRule>
  </conditionalFormatting>
  <conditionalFormatting sqref="D12:E12 D13:D14">
    <cfRule type="expression" dxfId="53" priority="37">
      <formula>IF($E$9:$F$9="〇",TRUE,FALSE)</formula>
    </cfRule>
    <cfRule type="expression" dxfId="52" priority="38">
      <formula>IF($E$10:$F$11="〇",TRUE,FALSE)</formula>
    </cfRule>
  </conditionalFormatting>
  <conditionalFormatting sqref="N31:P31">
    <cfRule type="beginsWith" dxfId="51" priority="15" operator="beginsWith" text="可">
      <formula>LEFT(N31,LEN("可"))="可"</formula>
    </cfRule>
    <cfRule type="containsText" dxfId="50" priority="16" operator="containsText" text="不可">
      <formula>NOT(ISERROR(SEARCH("不可",N31)))</formula>
    </cfRule>
  </conditionalFormatting>
  <conditionalFormatting sqref="Q31:AD31">
    <cfRule type="expression" dxfId="49" priority="25">
      <formula>COUNTA($D$7)&gt;=1</formula>
    </cfRule>
  </conditionalFormatting>
  <conditionalFormatting sqref="AD31:AF31">
    <cfRule type="beginsWith" dxfId="48" priority="13" operator="beginsWith" text="可">
      <formula>LEFT(AD31,LEN("可"))="可"</formula>
    </cfRule>
    <cfRule type="containsText" dxfId="47" priority="14" operator="containsText" text="不可">
      <formula>NOT(ISERROR(SEARCH("不可",AD31)))</formula>
    </cfRule>
  </conditionalFormatting>
  <conditionalFormatting sqref="AE15">
    <cfRule type="expression" dxfId="46" priority="36">
      <formula>COUNTA($D$5,$D$6)&gt;=1</formula>
    </cfRule>
  </conditionalFormatting>
  <conditionalFormatting sqref="AE14:AN14">
    <cfRule type="expression" dxfId="45" priority="31">
      <formula>COUNTA($D$7)&gt;=1</formula>
    </cfRule>
  </conditionalFormatting>
  <conditionalFormatting sqref="AE16:AN16">
    <cfRule type="expression" dxfId="44" priority="35">
      <formula>COUNTA($D$6)&gt;=1</formula>
    </cfRule>
  </conditionalFormatting>
  <conditionalFormatting sqref="AI15:AN15">
    <cfRule type="expression" dxfId="43" priority="42">
      <formula>COUNTA($D$5,$D$6)&gt;=1</formula>
    </cfRule>
  </conditionalFormatting>
  <conditionalFormatting sqref="AI31:AT31 AI24:BM24 AI30:BM30 AI25:AR29 BM25:BM29 AW25:BH29">
    <cfRule type="expression" dxfId="42" priority="24">
      <formula>COUNTA($D$5:$D$6)&gt;=1</formula>
    </cfRule>
  </conditionalFormatting>
  <conditionalFormatting sqref="BM31">
    <cfRule type="expression" dxfId="41" priority="29">
      <formula>COUNTA($D$5:$D$6)&gt;=1</formula>
    </cfRule>
  </conditionalFormatting>
  <conditionalFormatting sqref="AI32:BM32">
    <cfRule type="expression" dxfId="40" priority="27">
      <formula>COUNTA($D$5:$D$6)&gt;=1</formula>
    </cfRule>
  </conditionalFormatting>
  <conditionalFormatting sqref="AT31:AV31">
    <cfRule type="beginsWith" dxfId="39" priority="10" operator="beginsWith" text="可">
      <formula>LEFT(AT31,LEN("可"))="可"</formula>
    </cfRule>
    <cfRule type="containsText" dxfId="38" priority="12" operator="containsText" text="不可">
      <formula>NOT(ISERROR(SEARCH("不可",AT31)))</formula>
    </cfRule>
  </conditionalFormatting>
  <conditionalFormatting sqref="AV14:BE14">
    <cfRule type="expression" dxfId="37" priority="17">
      <formula>COUNTA($D$7)&gt;=1</formula>
    </cfRule>
  </conditionalFormatting>
  <conditionalFormatting sqref="AV15:BE15">
    <cfRule type="expression" dxfId="36" priority="18">
      <formula>COUNTA($D$5,$D$6)&gt;=1</formula>
    </cfRule>
  </conditionalFormatting>
  <conditionalFormatting sqref="AV16:BE16">
    <cfRule type="expression" dxfId="35" priority="19">
      <formula>COUNTA($D$6)&gt;=1</formula>
    </cfRule>
  </conditionalFormatting>
  <conditionalFormatting sqref="AW31:BJ31">
    <cfRule type="expression" dxfId="34" priority="23">
      <formula>COUNTA($D$5:$D$6)&gt;=1</formula>
    </cfRule>
  </conditionalFormatting>
  <conditionalFormatting sqref="BJ31:BL31">
    <cfRule type="beginsWith" dxfId="33" priority="9" operator="beginsWith" text="可">
      <formula>LEFT(BJ31,LEN("可"))="可"</formula>
    </cfRule>
    <cfRule type="containsText" dxfId="32" priority="11" operator="containsText" text="不可">
      <formula>NOT(ISERROR(SEARCH("不可",BJ31)))</formula>
    </cfRule>
  </conditionalFormatting>
  <conditionalFormatting sqref="BM14:BS14">
    <cfRule type="expression" dxfId="31" priority="30">
      <formula>COUNTA($D$7)&gt;=1</formula>
    </cfRule>
  </conditionalFormatting>
  <conditionalFormatting sqref="CB9:CK9">
    <cfRule type="expression" dxfId="30" priority="20">
      <formula>COUNTA($D$7)&gt;=1</formula>
    </cfRule>
  </conditionalFormatting>
  <conditionalFormatting sqref="CB10:CK10">
    <cfRule type="expression" dxfId="29" priority="21">
      <formula>COUNTA($D$5,$D$6)&gt;=1</formula>
    </cfRule>
  </conditionalFormatting>
  <conditionalFormatting sqref="CB11:CK11">
    <cfRule type="expression" dxfId="28" priority="22">
      <formula>COUNTA($D$6)&gt;=1</formula>
    </cfRule>
  </conditionalFormatting>
  <conditionalFormatting sqref="CP42:CR43">
    <cfRule type="expression" dxfId="27" priority="34">
      <formula>COUNTA($AN$8)&gt;=1</formula>
    </cfRule>
  </conditionalFormatting>
  <conditionalFormatting sqref="CP44:CR45">
    <cfRule type="expression" dxfId="26" priority="33">
      <formula>COUNTA($AN$6:$AP$7)&gt;=1</formula>
    </cfRule>
  </conditionalFormatting>
  <conditionalFormatting sqref="BV25:BY26">
    <cfRule type="expression" dxfId="25" priority="8">
      <formula>COUNTA($D$7)&gt;=1</formula>
    </cfRule>
  </conditionalFormatting>
  <conditionalFormatting sqref="M25:P26">
    <cfRule type="expression" dxfId="24" priority="7">
      <formula>COUNTA($D$7)&gt;=1</formula>
    </cfRule>
  </conditionalFormatting>
  <conditionalFormatting sqref="CA27:CA28">
    <cfRule type="expression" dxfId="23" priority="6">
      <formula>COUNTA($D$7)&gt;=1</formula>
    </cfRule>
  </conditionalFormatting>
  <conditionalFormatting sqref="AC27:AC28">
    <cfRule type="expression" dxfId="22" priority="5">
      <formula>COUNTA($D$7)&gt;=1</formula>
    </cfRule>
  </conditionalFormatting>
  <conditionalFormatting sqref="CF25:CI29">
    <cfRule type="expression" dxfId="21" priority="4">
      <formula>COUNTA($D$5:$D$6)&gt;=1</formula>
    </cfRule>
  </conditionalFormatting>
  <conditionalFormatting sqref="AS25:AV29">
    <cfRule type="expression" dxfId="20" priority="3">
      <formula>COUNTA($D$5:$D$6)&gt;=1</formula>
    </cfRule>
  </conditionalFormatting>
  <conditionalFormatting sqref="CK25:CN29">
    <cfRule type="expression" dxfId="19" priority="2">
      <formula>COUNTA($D$5:$D$6)&gt;=1</formula>
    </cfRule>
  </conditionalFormatting>
  <conditionalFormatting sqref="BI25:BL29">
    <cfRule type="expression" dxfId="18" priority="1">
      <formula>COUNTA($D$5:$D$6)&gt;=1</formula>
    </cfRule>
  </conditionalFormatting>
  <dataValidations count="2">
    <dataValidation type="list" allowBlank="1" showInputMessage="1" showErrorMessage="1" sqref="E12 D5:D7 D12:D14" xr:uid="{917B5CEF-7C0F-4328-9794-37D2DAAB5D0E}">
      <formula1>$W$1:$W$2</formula1>
    </dataValidation>
    <dataValidation type="list" allowBlank="1" showInputMessage="1" showErrorMessage="1" sqref="E16:E17 D10" xr:uid="{ECCE3ECF-30C1-4018-9FE5-B128F1DE8504}">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B624F-7A5A-4008-B642-0CC7D836AFFA}">
  <sheetPr>
    <pageSetUpPr fitToPage="1"/>
  </sheetPr>
  <dimension ref="A1:CY45"/>
  <sheetViews>
    <sheetView view="pageBreakPreview" topLeftCell="C1" zoomScaleNormal="115" zoomScaleSheetLayoutView="100" workbookViewId="0">
      <selection activeCell="O7" sqref="O7:AJ7"/>
    </sheetView>
  </sheetViews>
  <sheetFormatPr defaultColWidth="8.875" defaultRowHeight="12"/>
  <cols>
    <col min="1" max="2" width="1.75" style="267" hidden="1" customWidth="1"/>
    <col min="3" max="18" width="1.75" style="267" customWidth="1"/>
    <col min="19" max="72" width="2.125" style="267" customWidth="1"/>
    <col min="73" max="83" width="1.75" style="267" customWidth="1"/>
    <col min="84" max="107" width="1.875" style="267" customWidth="1"/>
    <col min="108" max="16384" width="8.875" style="267"/>
  </cols>
  <sheetData>
    <row r="1" spans="1:103" ht="54" customHeight="1">
      <c r="A1" s="269"/>
      <c r="C1" s="269" t="s">
        <v>818</v>
      </c>
    </row>
    <row r="2" spans="1:103" ht="13.9" customHeight="1">
      <c r="BE2" s="552"/>
      <c r="BF2" s="552"/>
      <c r="BG2" s="552"/>
      <c r="BH2" s="552"/>
      <c r="BI2" s="552"/>
      <c r="BJ2" s="552"/>
      <c r="BK2" s="552"/>
      <c r="BL2" s="269"/>
      <c r="BM2" s="269"/>
      <c r="BN2" s="269"/>
      <c r="BO2" s="1370" t="s">
        <v>429</v>
      </c>
      <c r="BP2" s="1370"/>
      <c r="BQ2" s="1370"/>
      <c r="BR2" s="1735"/>
      <c r="BS2" s="1735"/>
      <c r="BT2" s="1370" t="s">
        <v>428</v>
      </c>
      <c r="BU2" s="1370"/>
      <c r="BV2" s="1735"/>
      <c r="BW2" s="1735"/>
      <c r="BX2" s="1370" t="s">
        <v>427</v>
      </c>
      <c r="BY2" s="1370"/>
      <c r="BZ2" s="1735"/>
      <c r="CA2" s="1735"/>
      <c r="CB2" s="1370" t="s">
        <v>388</v>
      </c>
      <c r="CC2" s="1370"/>
    </row>
    <row r="3" spans="1:103" ht="13.9" customHeight="1">
      <c r="CJ3" s="477"/>
    </row>
    <row r="4" spans="1:103" ht="13.9" customHeight="1">
      <c r="T4" s="267" t="s">
        <v>64</v>
      </c>
    </row>
    <row r="5" spans="1:103" ht="13.9" customHeight="1">
      <c r="BY5" s="275" t="str">
        <f>IF(COUNTIF(BY1:CA3,"○")&gt;1,"いずれか１つを選択してください。","")</f>
        <v/>
      </c>
    </row>
    <row r="6" spans="1:103" ht="13.9" customHeight="1">
      <c r="E6" s="267" t="s">
        <v>756</v>
      </c>
      <c r="AX6" s="267" t="s">
        <v>426</v>
      </c>
      <c r="CH6" s="274"/>
      <c r="CJ6" s="477"/>
    </row>
    <row r="7" spans="1:103" ht="13.9" customHeight="1">
      <c r="G7" s="1676" t="s">
        <v>425</v>
      </c>
      <c r="H7" s="1676"/>
      <c r="I7" s="1676"/>
      <c r="J7" s="1676"/>
      <c r="K7" s="1676"/>
      <c r="L7" s="1676"/>
      <c r="M7" s="1676"/>
      <c r="N7" s="1676"/>
      <c r="O7" s="1732"/>
      <c r="P7" s="1733"/>
      <c r="Q7" s="1733"/>
      <c r="R7" s="1733"/>
      <c r="S7" s="1733"/>
      <c r="T7" s="1733"/>
      <c r="U7" s="1733"/>
      <c r="V7" s="1733"/>
      <c r="W7" s="1733"/>
      <c r="X7" s="1733"/>
      <c r="Y7" s="1733"/>
      <c r="Z7" s="1733"/>
      <c r="AA7" s="1733"/>
      <c r="AB7" s="1733"/>
      <c r="AC7" s="1733"/>
      <c r="AD7" s="1733"/>
      <c r="AE7" s="1733"/>
      <c r="AF7" s="1733"/>
      <c r="AG7" s="1733"/>
      <c r="AH7" s="1733"/>
      <c r="AI7" s="1733"/>
      <c r="AJ7" s="1734"/>
      <c r="AK7" s="273"/>
      <c r="AL7" s="273"/>
      <c r="AM7" s="273"/>
      <c r="AN7" s="273"/>
      <c r="AO7" s="273"/>
      <c r="AP7" s="273"/>
      <c r="AQ7" s="273"/>
      <c r="AR7" s="273"/>
      <c r="AS7" s="273"/>
      <c r="AZ7" s="1731"/>
      <c r="BA7" s="1731"/>
      <c r="BB7" s="1731"/>
      <c r="BC7" s="1676" t="s">
        <v>424</v>
      </c>
      <c r="BD7" s="1676"/>
      <c r="BE7" s="1676"/>
      <c r="BF7" s="1676"/>
      <c r="BG7" s="1676"/>
      <c r="BH7" s="1676"/>
      <c r="BI7" s="1676"/>
      <c r="BJ7" s="1676"/>
      <c r="BK7" s="1676"/>
      <c r="BL7" s="1676"/>
      <c r="BM7" s="1676"/>
      <c r="BN7" s="1676"/>
      <c r="CH7" s="274"/>
      <c r="CJ7" s="269"/>
    </row>
    <row r="8" spans="1:103" ht="13.9" customHeight="1">
      <c r="G8" s="1676" t="s">
        <v>423</v>
      </c>
      <c r="H8" s="1676"/>
      <c r="I8" s="1676"/>
      <c r="J8" s="1676"/>
      <c r="K8" s="1676"/>
      <c r="L8" s="1676"/>
      <c r="M8" s="1676"/>
      <c r="N8" s="1676"/>
      <c r="O8" s="1732"/>
      <c r="P8" s="1733"/>
      <c r="Q8" s="1733"/>
      <c r="R8" s="1733"/>
      <c r="S8" s="1733"/>
      <c r="T8" s="1733"/>
      <c r="U8" s="1733"/>
      <c r="V8" s="1733"/>
      <c r="W8" s="1733"/>
      <c r="X8" s="1733"/>
      <c r="Y8" s="1733"/>
      <c r="Z8" s="1733"/>
      <c r="AA8" s="1733"/>
      <c r="AB8" s="1733"/>
      <c r="AC8" s="1733"/>
      <c r="AD8" s="1733"/>
      <c r="AE8" s="1733"/>
      <c r="AF8" s="1733"/>
      <c r="AG8" s="1733"/>
      <c r="AH8" s="1733"/>
      <c r="AI8" s="1733"/>
      <c r="AJ8" s="1734"/>
      <c r="AK8" s="273"/>
      <c r="AL8" s="273"/>
      <c r="AM8" s="273"/>
      <c r="AN8" s="273"/>
      <c r="AO8" s="273"/>
      <c r="AP8" s="273"/>
      <c r="AQ8" s="273"/>
      <c r="AR8" s="273"/>
      <c r="AS8" s="273"/>
      <c r="AZ8" s="1731"/>
      <c r="BA8" s="1731"/>
      <c r="BB8" s="1731"/>
      <c r="BC8" s="1676" t="s">
        <v>422</v>
      </c>
      <c r="BD8" s="1676"/>
      <c r="BE8" s="1676"/>
      <c r="BF8" s="1676"/>
      <c r="BG8" s="1676"/>
      <c r="BH8" s="1676"/>
      <c r="BI8" s="1676"/>
      <c r="BJ8" s="1676"/>
      <c r="BK8" s="1676"/>
      <c r="BL8" s="1676"/>
      <c r="BM8" s="1676"/>
      <c r="BN8" s="1676"/>
      <c r="BO8" s="552"/>
      <c r="BP8" s="552"/>
      <c r="BQ8" s="552"/>
      <c r="BR8" s="269"/>
      <c r="BS8" s="269"/>
      <c r="BT8" s="269"/>
      <c r="BU8" s="269"/>
      <c r="BV8" s="269"/>
      <c r="BW8" s="269"/>
      <c r="BX8" s="269"/>
      <c r="BY8" s="269"/>
      <c r="BZ8" s="269"/>
      <c r="CA8" s="269"/>
      <c r="CB8" s="269"/>
      <c r="CC8" s="269"/>
      <c r="CH8" s="274"/>
      <c r="CJ8" s="269"/>
    </row>
    <row r="9" spans="1:103" ht="13.9" customHeight="1">
      <c r="G9" s="1676" t="s">
        <v>421</v>
      </c>
      <c r="H9" s="1676"/>
      <c r="I9" s="1676"/>
      <c r="J9" s="1676"/>
      <c r="K9" s="1676"/>
      <c r="L9" s="1676"/>
      <c r="M9" s="1676"/>
      <c r="N9" s="1676"/>
      <c r="O9" s="1725"/>
      <c r="P9" s="1725"/>
      <c r="Q9" s="1725"/>
      <c r="R9" s="1725"/>
      <c r="S9" s="1725"/>
      <c r="T9" s="1725"/>
      <c r="U9" s="1725"/>
      <c r="V9" s="1725"/>
      <c r="W9" s="1725"/>
      <c r="X9" s="1725"/>
      <c r="Y9" s="1725"/>
      <c r="Z9" s="1725"/>
      <c r="AA9" s="1725"/>
      <c r="AB9" s="1725"/>
      <c r="AC9" s="1726" t="s">
        <v>420</v>
      </c>
      <c r="AD9" s="1659"/>
      <c r="AE9" s="1659"/>
      <c r="AF9" s="1727"/>
      <c r="AG9" s="1728"/>
      <c r="AH9" s="1729"/>
      <c r="AI9" s="1729"/>
      <c r="AJ9" s="1730"/>
      <c r="AK9" s="273"/>
      <c r="AL9" s="273"/>
      <c r="AM9" s="273"/>
      <c r="AN9" s="273"/>
      <c r="AO9" s="273"/>
      <c r="AP9" s="273"/>
      <c r="AQ9" s="273"/>
      <c r="AR9" s="273"/>
      <c r="AS9" s="273"/>
      <c r="AZ9" s="1731"/>
      <c r="BA9" s="1731"/>
      <c r="BB9" s="1731"/>
      <c r="BC9" s="1676" t="s">
        <v>640</v>
      </c>
      <c r="BD9" s="1676"/>
      <c r="BE9" s="1676"/>
      <c r="BF9" s="1676"/>
      <c r="BG9" s="1676"/>
      <c r="BH9" s="1676"/>
      <c r="BI9" s="1676"/>
      <c r="BJ9" s="1676"/>
      <c r="BK9" s="1676"/>
      <c r="BL9" s="1676"/>
      <c r="BM9" s="1676"/>
      <c r="BN9" s="1676"/>
      <c r="BO9" s="552"/>
      <c r="BP9" s="552"/>
      <c r="BQ9" s="552"/>
      <c r="BR9" s="269"/>
      <c r="BS9" s="269"/>
      <c r="BT9" s="269"/>
      <c r="BU9" s="269"/>
      <c r="BV9" s="269"/>
      <c r="BW9" s="269"/>
      <c r="BX9" s="269"/>
      <c r="BY9" s="269"/>
      <c r="BZ9" s="269"/>
      <c r="CA9" s="269"/>
      <c r="CB9" s="269"/>
      <c r="CC9" s="269"/>
      <c r="CJ9" s="269"/>
      <c r="CK9" s="269"/>
      <c r="CL9" s="269"/>
      <c r="CM9" s="269"/>
      <c r="CN9" s="281"/>
      <c r="CO9" s="281"/>
      <c r="CP9" s="281"/>
      <c r="CQ9" s="269"/>
      <c r="CR9" s="269"/>
      <c r="CS9" s="269"/>
      <c r="CT9" s="269"/>
      <c r="CU9" s="269"/>
      <c r="CV9" s="269"/>
      <c r="CW9" s="553"/>
      <c r="CX9" s="553"/>
      <c r="CY9" s="553"/>
    </row>
    <row r="10" spans="1:103" ht="13.9" customHeight="1">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273"/>
      <c r="AL10" s="273"/>
      <c r="AM10" s="273"/>
      <c r="AN10" s="273"/>
      <c r="AO10" s="273"/>
      <c r="AP10" s="273"/>
      <c r="AQ10" s="273"/>
      <c r="AR10" s="273"/>
      <c r="AS10" s="273"/>
      <c r="AY10" s="273"/>
      <c r="AZ10" s="554" t="s">
        <v>419</v>
      </c>
      <c r="BA10" s="273"/>
      <c r="BB10" s="273"/>
      <c r="BC10" s="273"/>
      <c r="BD10" s="273"/>
      <c r="BE10" s="273"/>
      <c r="BF10" s="273"/>
      <c r="BG10" s="273"/>
      <c r="BH10" s="273"/>
      <c r="BI10" s="273"/>
      <c r="BJ10" s="273"/>
      <c r="BO10" s="552"/>
      <c r="BP10" s="552"/>
      <c r="BQ10" s="552"/>
      <c r="BR10" s="269"/>
      <c r="BS10" s="269"/>
      <c r="BT10" s="269"/>
      <c r="BU10" s="269"/>
      <c r="BV10" s="269"/>
      <c r="BW10" s="269"/>
      <c r="BX10" s="269"/>
      <c r="BY10" s="269"/>
      <c r="BZ10" s="269"/>
      <c r="CA10" s="269"/>
      <c r="CB10" s="269"/>
      <c r="CC10" s="269"/>
      <c r="CG10" s="273"/>
    </row>
    <row r="11" spans="1:103" ht="13.9" customHeight="1" thickBot="1">
      <c r="G11" s="275"/>
      <c r="AT11" s="274"/>
      <c r="BU11" s="273"/>
      <c r="BV11" s="273"/>
      <c r="BW11" s="273"/>
      <c r="BX11" s="273"/>
      <c r="BY11" s="273"/>
      <c r="BZ11" s="273"/>
      <c r="CA11" s="273"/>
    </row>
    <row r="12" spans="1:103" ht="13.9" customHeight="1" thickBot="1">
      <c r="E12" s="267" t="s">
        <v>641</v>
      </c>
      <c r="S12" s="1713" t="s">
        <v>642</v>
      </c>
      <c r="T12" s="1714"/>
      <c r="U12" s="1714"/>
      <c r="V12" s="1714"/>
      <c r="W12" s="1714"/>
      <c r="X12" s="1714"/>
      <c r="Y12" s="1714"/>
      <c r="Z12" s="1714"/>
      <c r="AA12" s="1714"/>
      <c r="AB12" s="1714"/>
      <c r="AC12" s="1714"/>
      <c r="AD12" s="1714"/>
      <c r="AE12" s="1714"/>
      <c r="AF12" s="1714"/>
      <c r="AG12" s="1714"/>
      <c r="AH12" s="1714"/>
      <c r="AI12" s="1714"/>
      <c r="AJ12" s="1714"/>
      <c r="AK12" s="1714"/>
      <c r="AL12" s="1714"/>
      <c r="AM12" s="1714"/>
      <c r="AN12" s="1714"/>
      <c r="AO12" s="1714"/>
      <c r="AP12" s="1714"/>
      <c r="AQ12" s="1714"/>
      <c r="AR12" s="1714"/>
      <c r="AS12" s="1714"/>
      <c r="AT12" s="1714"/>
      <c r="AU12" s="1714"/>
      <c r="AV12" s="1714"/>
      <c r="AW12" s="1714"/>
      <c r="AX12" s="1714"/>
      <c r="AY12" s="1714"/>
      <c r="AZ12" s="1714"/>
      <c r="BA12" s="1714"/>
      <c r="BB12" s="1714"/>
      <c r="BC12" s="1714"/>
      <c r="BD12" s="1714"/>
      <c r="BE12" s="1714"/>
      <c r="BF12" s="1714"/>
      <c r="BG12" s="1714"/>
      <c r="BH12" s="1714"/>
      <c r="BI12" s="1714"/>
      <c r="BJ12" s="1714"/>
      <c r="BK12" s="1714"/>
      <c r="BL12" s="1714"/>
      <c r="BM12" s="1714"/>
      <c r="BN12" s="1714"/>
      <c r="BO12" s="1714"/>
      <c r="BP12" s="1714"/>
      <c r="BQ12" s="1714"/>
      <c r="BR12" s="1714"/>
      <c r="BS12" s="1714"/>
      <c r="BT12" s="1714"/>
      <c r="BU12" s="1714"/>
      <c r="BV12" s="1714"/>
      <c r="BW12" s="1714"/>
      <c r="BX12" s="1714"/>
      <c r="BY12" s="1715"/>
    </row>
    <row r="13" spans="1:103" ht="13.9" customHeight="1" thickBot="1">
      <c r="S13" s="1716" t="s">
        <v>555</v>
      </c>
      <c r="T13" s="1717"/>
      <c r="U13" s="1717"/>
      <c r="V13" s="1717"/>
      <c r="W13" s="1717"/>
      <c r="X13" s="1717"/>
      <c r="Y13" s="1717"/>
      <c r="Z13" s="1717"/>
      <c r="AA13" s="1718"/>
      <c r="AB13" s="1716" t="s">
        <v>556</v>
      </c>
      <c r="AC13" s="1717"/>
      <c r="AD13" s="1717"/>
      <c r="AE13" s="1717"/>
      <c r="AF13" s="1717"/>
      <c r="AG13" s="1717"/>
      <c r="AH13" s="1717"/>
      <c r="AI13" s="1717"/>
      <c r="AJ13" s="1718"/>
      <c r="AK13" s="1716" t="s">
        <v>557</v>
      </c>
      <c r="AL13" s="1717"/>
      <c r="AM13" s="1717"/>
      <c r="AN13" s="1717"/>
      <c r="AO13" s="1717"/>
      <c r="AP13" s="1717"/>
      <c r="AQ13" s="1717"/>
      <c r="AR13" s="1717"/>
      <c r="AS13" s="1718"/>
      <c r="AT13" s="1717" t="s">
        <v>558</v>
      </c>
      <c r="AU13" s="1717"/>
      <c r="AV13" s="1717"/>
      <c r="AW13" s="1717"/>
      <c r="AX13" s="1717"/>
      <c r="AY13" s="1717"/>
      <c r="AZ13" s="1717"/>
      <c r="BA13" s="1717"/>
      <c r="BB13" s="1717"/>
      <c r="BC13" s="1716" t="s">
        <v>559</v>
      </c>
      <c r="BD13" s="1717"/>
      <c r="BE13" s="1717"/>
      <c r="BF13" s="1717"/>
      <c r="BG13" s="1717"/>
      <c r="BH13" s="1717"/>
      <c r="BI13" s="1717"/>
      <c r="BJ13" s="1717"/>
      <c r="BK13" s="1718"/>
      <c r="BL13" s="1716" t="s">
        <v>560</v>
      </c>
      <c r="BM13" s="1717"/>
      <c r="BN13" s="1717"/>
      <c r="BO13" s="1717"/>
      <c r="BP13" s="1717"/>
      <c r="BQ13" s="1717"/>
      <c r="BR13" s="1717"/>
      <c r="BS13" s="1717"/>
      <c r="BT13" s="1718"/>
      <c r="BU13" s="1719" t="s">
        <v>389</v>
      </c>
      <c r="BV13" s="1720"/>
      <c r="BW13" s="1720"/>
      <c r="BX13" s="1720"/>
      <c r="BY13" s="1721"/>
    </row>
    <row r="14" spans="1:103" ht="21.75" customHeight="1">
      <c r="G14" s="1697"/>
      <c r="H14" s="1698"/>
      <c r="I14" s="1698"/>
      <c r="J14" s="1698"/>
      <c r="K14" s="1698"/>
      <c r="L14" s="1698"/>
      <c r="M14" s="1698" t="s">
        <v>409</v>
      </c>
      <c r="N14" s="1698"/>
      <c r="O14" s="1698"/>
      <c r="P14" s="1698"/>
      <c r="Q14" s="1698"/>
      <c r="R14" s="1699"/>
      <c r="S14" s="1701" t="s">
        <v>643</v>
      </c>
      <c r="T14" s="1701"/>
      <c r="U14" s="1701"/>
      <c r="V14" s="1701"/>
      <c r="W14" s="1701"/>
      <c r="X14" s="1702"/>
      <c r="Y14" s="1703" t="s">
        <v>644</v>
      </c>
      <c r="Z14" s="1704"/>
      <c r="AA14" s="1705"/>
      <c r="AB14" s="1709" t="s">
        <v>643</v>
      </c>
      <c r="AC14" s="1701"/>
      <c r="AD14" s="1701"/>
      <c r="AE14" s="1701"/>
      <c r="AF14" s="1701"/>
      <c r="AG14" s="1702"/>
      <c r="AH14" s="1710" t="s">
        <v>645</v>
      </c>
      <c r="AI14" s="1701"/>
      <c r="AJ14" s="1711"/>
      <c r="AK14" s="1709" t="s">
        <v>643</v>
      </c>
      <c r="AL14" s="1701"/>
      <c r="AM14" s="1701"/>
      <c r="AN14" s="1701"/>
      <c r="AO14" s="1701"/>
      <c r="AP14" s="1702"/>
      <c r="AQ14" s="1710" t="s">
        <v>645</v>
      </c>
      <c r="AR14" s="1701"/>
      <c r="AS14" s="1711"/>
      <c r="AT14" s="1709" t="s">
        <v>643</v>
      </c>
      <c r="AU14" s="1701"/>
      <c r="AV14" s="1701"/>
      <c r="AW14" s="1701"/>
      <c r="AX14" s="1701"/>
      <c r="AY14" s="1702"/>
      <c r="AZ14" s="1710" t="s">
        <v>645</v>
      </c>
      <c r="BA14" s="1701"/>
      <c r="BB14" s="1701"/>
      <c r="BC14" s="1709" t="s">
        <v>643</v>
      </c>
      <c r="BD14" s="1701"/>
      <c r="BE14" s="1701"/>
      <c r="BF14" s="1701"/>
      <c r="BG14" s="1701"/>
      <c r="BH14" s="1702"/>
      <c r="BI14" s="1710" t="s">
        <v>645</v>
      </c>
      <c r="BJ14" s="1701"/>
      <c r="BK14" s="1711"/>
      <c r="BL14" s="1709" t="s">
        <v>643</v>
      </c>
      <c r="BM14" s="1701"/>
      <c r="BN14" s="1701"/>
      <c r="BO14" s="1701"/>
      <c r="BP14" s="1701"/>
      <c r="BQ14" s="1702"/>
      <c r="BR14" s="1710" t="s">
        <v>645</v>
      </c>
      <c r="BS14" s="1701"/>
      <c r="BT14" s="1711"/>
      <c r="BU14" s="1722"/>
      <c r="BV14" s="1370"/>
      <c r="BW14" s="1370"/>
      <c r="BX14" s="1370"/>
      <c r="BY14" s="1723"/>
    </row>
    <row r="15" spans="1:103" ht="21.75" customHeight="1">
      <c r="G15" s="1675"/>
      <c r="H15" s="1676"/>
      <c r="I15" s="1676"/>
      <c r="J15" s="1676"/>
      <c r="K15" s="1676"/>
      <c r="L15" s="1676"/>
      <c r="M15" s="1676"/>
      <c r="N15" s="1676"/>
      <c r="O15" s="1676"/>
      <c r="P15" s="1676"/>
      <c r="Q15" s="1676"/>
      <c r="R15" s="1700"/>
      <c r="S15" s="1692"/>
      <c r="T15" s="1692"/>
      <c r="U15" s="1693"/>
      <c r="V15" s="1694" t="s">
        <v>646</v>
      </c>
      <c r="W15" s="1695"/>
      <c r="X15" s="1696"/>
      <c r="Y15" s="1706"/>
      <c r="Z15" s="1707"/>
      <c r="AA15" s="1708"/>
      <c r="AB15" s="1691"/>
      <c r="AC15" s="1692"/>
      <c r="AD15" s="1693"/>
      <c r="AE15" s="1694" t="s">
        <v>646</v>
      </c>
      <c r="AF15" s="1695"/>
      <c r="AG15" s="1696"/>
      <c r="AH15" s="1692"/>
      <c r="AI15" s="1692"/>
      <c r="AJ15" s="1712"/>
      <c r="AK15" s="1691"/>
      <c r="AL15" s="1692"/>
      <c r="AM15" s="1693"/>
      <c r="AN15" s="1694" t="s">
        <v>646</v>
      </c>
      <c r="AO15" s="1695"/>
      <c r="AP15" s="1696"/>
      <c r="AQ15" s="1692"/>
      <c r="AR15" s="1692"/>
      <c r="AS15" s="1712"/>
      <c r="AT15" s="1691"/>
      <c r="AU15" s="1692"/>
      <c r="AV15" s="1693"/>
      <c r="AW15" s="1694" t="s">
        <v>646</v>
      </c>
      <c r="AX15" s="1695"/>
      <c r="AY15" s="1696"/>
      <c r="AZ15" s="1692"/>
      <c r="BA15" s="1692"/>
      <c r="BB15" s="1692"/>
      <c r="BC15" s="1691"/>
      <c r="BD15" s="1692"/>
      <c r="BE15" s="1693"/>
      <c r="BF15" s="1694" t="s">
        <v>646</v>
      </c>
      <c r="BG15" s="1695"/>
      <c r="BH15" s="1696"/>
      <c r="BI15" s="1692"/>
      <c r="BJ15" s="1692"/>
      <c r="BK15" s="1712"/>
      <c r="BL15" s="1691"/>
      <c r="BM15" s="1692"/>
      <c r="BN15" s="1693"/>
      <c r="BO15" s="1694" t="s">
        <v>646</v>
      </c>
      <c r="BP15" s="1695"/>
      <c r="BQ15" s="1696"/>
      <c r="BR15" s="1692"/>
      <c r="BS15" s="1692"/>
      <c r="BT15" s="1712"/>
      <c r="BU15" s="1724"/>
      <c r="BV15" s="1679"/>
      <c r="BW15" s="1679"/>
      <c r="BX15" s="1679"/>
      <c r="BY15" s="1680"/>
    </row>
    <row r="16" spans="1:103" ht="13.9" customHeight="1">
      <c r="G16" s="1675" t="s">
        <v>401</v>
      </c>
      <c r="H16" s="1676"/>
      <c r="I16" s="1676"/>
      <c r="J16" s="1676"/>
      <c r="K16" s="1676"/>
      <c r="L16" s="1676"/>
      <c r="M16" s="1688">
        <v>30</v>
      </c>
      <c r="N16" s="1689"/>
      <c r="O16" s="1689"/>
      <c r="P16" s="1689"/>
      <c r="Q16" s="1679" t="s">
        <v>388</v>
      </c>
      <c r="R16" s="1680"/>
      <c r="S16" s="1690">
        <v>0</v>
      </c>
      <c r="T16" s="1690"/>
      <c r="U16" s="1690"/>
      <c r="V16" s="1685"/>
      <c r="W16" s="1686"/>
      <c r="X16" s="1687"/>
      <c r="Y16" s="1681">
        <v>0</v>
      </c>
      <c r="Z16" s="1682"/>
      <c r="AA16" s="1683"/>
      <c r="AB16" s="1684">
        <v>0</v>
      </c>
      <c r="AC16" s="1682"/>
      <c r="AD16" s="1682"/>
      <c r="AE16" s="1685"/>
      <c r="AF16" s="1686"/>
      <c r="AG16" s="1687"/>
      <c r="AH16" s="1681">
        <v>0</v>
      </c>
      <c r="AI16" s="1682"/>
      <c r="AJ16" s="1683"/>
      <c r="AK16" s="1684">
        <v>0</v>
      </c>
      <c r="AL16" s="1682"/>
      <c r="AM16" s="1682"/>
      <c r="AN16" s="1685"/>
      <c r="AO16" s="1686"/>
      <c r="AP16" s="1687"/>
      <c r="AQ16" s="1681">
        <v>0</v>
      </c>
      <c r="AR16" s="1682"/>
      <c r="AS16" s="1683"/>
      <c r="AT16" s="1684">
        <v>0</v>
      </c>
      <c r="AU16" s="1682"/>
      <c r="AV16" s="1682"/>
      <c r="AW16" s="1681">
        <v>0</v>
      </c>
      <c r="AX16" s="1682"/>
      <c r="AY16" s="1682"/>
      <c r="AZ16" s="1681">
        <v>0</v>
      </c>
      <c r="BA16" s="1682"/>
      <c r="BB16" s="1683"/>
      <c r="BC16" s="1684">
        <v>0</v>
      </c>
      <c r="BD16" s="1682"/>
      <c r="BE16" s="1682"/>
      <c r="BF16" s="1681">
        <v>0</v>
      </c>
      <c r="BG16" s="1682"/>
      <c r="BH16" s="1682"/>
      <c r="BI16" s="1681">
        <v>0</v>
      </c>
      <c r="BJ16" s="1682"/>
      <c r="BK16" s="1683"/>
      <c r="BL16" s="1684">
        <v>0</v>
      </c>
      <c r="BM16" s="1682"/>
      <c r="BN16" s="1682"/>
      <c r="BO16" s="1681">
        <v>0</v>
      </c>
      <c r="BP16" s="1682"/>
      <c r="BQ16" s="1682"/>
      <c r="BR16" s="1681">
        <v>0</v>
      </c>
      <c r="BS16" s="1682"/>
      <c r="BT16" s="1683"/>
      <c r="BU16" s="1667">
        <f t="shared" ref="BU16:BU27" si="0">S16+Y16+AH16+AB16+AK16+AQ16+AT16+AZ16+BC16+BI16+BL16+BR16</f>
        <v>0</v>
      </c>
      <c r="BV16" s="1667"/>
      <c r="BW16" s="1667"/>
      <c r="BX16" s="1659" t="s">
        <v>386</v>
      </c>
      <c r="BY16" s="1660"/>
    </row>
    <row r="17" spans="7:80" ht="13.9" customHeight="1">
      <c r="G17" s="1675" t="s">
        <v>400</v>
      </c>
      <c r="H17" s="1676"/>
      <c r="I17" s="1676"/>
      <c r="J17" s="1676"/>
      <c r="K17" s="1676"/>
      <c r="L17" s="1676"/>
      <c r="M17" s="1688">
        <v>31</v>
      </c>
      <c r="N17" s="1689"/>
      <c r="O17" s="1689"/>
      <c r="P17" s="1689"/>
      <c r="Q17" s="1679" t="s">
        <v>388</v>
      </c>
      <c r="R17" s="1680"/>
      <c r="S17" s="1690">
        <v>0</v>
      </c>
      <c r="T17" s="1690"/>
      <c r="U17" s="1690"/>
      <c r="V17" s="1685"/>
      <c r="W17" s="1686"/>
      <c r="X17" s="1687"/>
      <c r="Y17" s="1681">
        <v>0</v>
      </c>
      <c r="Z17" s="1682"/>
      <c r="AA17" s="1683"/>
      <c r="AB17" s="1684">
        <v>0</v>
      </c>
      <c r="AC17" s="1682"/>
      <c r="AD17" s="1682"/>
      <c r="AE17" s="1685"/>
      <c r="AF17" s="1686"/>
      <c r="AG17" s="1687"/>
      <c r="AH17" s="1681">
        <v>0</v>
      </c>
      <c r="AI17" s="1682"/>
      <c r="AJ17" s="1683"/>
      <c r="AK17" s="1684">
        <v>0</v>
      </c>
      <c r="AL17" s="1682"/>
      <c r="AM17" s="1682"/>
      <c r="AN17" s="1685"/>
      <c r="AO17" s="1686"/>
      <c r="AP17" s="1687"/>
      <c r="AQ17" s="1681">
        <v>0</v>
      </c>
      <c r="AR17" s="1682"/>
      <c r="AS17" s="1683"/>
      <c r="AT17" s="1684">
        <v>0</v>
      </c>
      <c r="AU17" s="1682"/>
      <c r="AV17" s="1682"/>
      <c r="AW17" s="1681">
        <v>0</v>
      </c>
      <c r="AX17" s="1682"/>
      <c r="AY17" s="1682"/>
      <c r="AZ17" s="1681">
        <v>0</v>
      </c>
      <c r="BA17" s="1682"/>
      <c r="BB17" s="1683"/>
      <c r="BC17" s="1684">
        <v>0</v>
      </c>
      <c r="BD17" s="1682"/>
      <c r="BE17" s="1682"/>
      <c r="BF17" s="1681">
        <v>0</v>
      </c>
      <c r="BG17" s="1682"/>
      <c r="BH17" s="1682"/>
      <c r="BI17" s="1681">
        <v>0</v>
      </c>
      <c r="BJ17" s="1682"/>
      <c r="BK17" s="1683"/>
      <c r="BL17" s="1684">
        <v>0</v>
      </c>
      <c r="BM17" s="1682"/>
      <c r="BN17" s="1682"/>
      <c r="BO17" s="1681">
        <v>0</v>
      </c>
      <c r="BP17" s="1682"/>
      <c r="BQ17" s="1682"/>
      <c r="BR17" s="1681">
        <v>0</v>
      </c>
      <c r="BS17" s="1682"/>
      <c r="BT17" s="1683"/>
      <c r="BU17" s="1667">
        <f t="shared" si="0"/>
        <v>0</v>
      </c>
      <c r="BV17" s="1667"/>
      <c r="BW17" s="1667"/>
      <c r="BX17" s="1659" t="s">
        <v>386</v>
      </c>
      <c r="BY17" s="1660"/>
    </row>
    <row r="18" spans="7:80" ht="13.9" customHeight="1">
      <c r="G18" s="1675" t="s">
        <v>399</v>
      </c>
      <c r="H18" s="1676"/>
      <c r="I18" s="1676"/>
      <c r="J18" s="1676"/>
      <c r="K18" s="1676"/>
      <c r="L18" s="1676"/>
      <c r="M18" s="1688">
        <v>30</v>
      </c>
      <c r="N18" s="1689"/>
      <c r="O18" s="1689"/>
      <c r="P18" s="1689"/>
      <c r="Q18" s="1679" t="s">
        <v>388</v>
      </c>
      <c r="R18" s="1680"/>
      <c r="S18" s="1690">
        <v>0</v>
      </c>
      <c r="T18" s="1690"/>
      <c r="U18" s="1690"/>
      <c r="V18" s="1685"/>
      <c r="W18" s="1686"/>
      <c r="X18" s="1687"/>
      <c r="Y18" s="1681">
        <v>0</v>
      </c>
      <c r="Z18" s="1682"/>
      <c r="AA18" s="1683"/>
      <c r="AB18" s="1684">
        <v>0</v>
      </c>
      <c r="AC18" s="1682"/>
      <c r="AD18" s="1682"/>
      <c r="AE18" s="1685"/>
      <c r="AF18" s="1686"/>
      <c r="AG18" s="1687"/>
      <c r="AH18" s="1681">
        <v>0</v>
      </c>
      <c r="AI18" s="1682"/>
      <c r="AJ18" s="1683"/>
      <c r="AK18" s="1684">
        <v>0</v>
      </c>
      <c r="AL18" s="1682"/>
      <c r="AM18" s="1682"/>
      <c r="AN18" s="1685"/>
      <c r="AO18" s="1686"/>
      <c r="AP18" s="1687"/>
      <c r="AQ18" s="1681">
        <v>0</v>
      </c>
      <c r="AR18" s="1682"/>
      <c r="AS18" s="1683"/>
      <c r="AT18" s="1684">
        <v>0</v>
      </c>
      <c r="AU18" s="1682"/>
      <c r="AV18" s="1682"/>
      <c r="AW18" s="1681">
        <v>0</v>
      </c>
      <c r="AX18" s="1682"/>
      <c r="AY18" s="1682"/>
      <c r="AZ18" s="1681">
        <v>0</v>
      </c>
      <c r="BA18" s="1682"/>
      <c r="BB18" s="1683"/>
      <c r="BC18" s="1684">
        <v>0</v>
      </c>
      <c r="BD18" s="1682"/>
      <c r="BE18" s="1682"/>
      <c r="BF18" s="1681">
        <v>0</v>
      </c>
      <c r="BG18" s="1682"/>
      <c r="BH18" s="1682"/>
      <c r="BI18" s="1681">
        <v>0</v>
      </c>
      <c r="BJ18" s="1682"/>
      <c r="BK18" s="1683"/>
      <c r="BL18" s="1684">
        <v>0</v>
      </c>
      <c r="BM18" s="1682"/>
      <c r="BN18" s="1682"/>
      <c r="BO18" s="1681">
        <v>0</v>
      </c>
      <c r="BP18" s="1682"/>
      <c r="BQ18" s="1682"/>
      <c r="BR18" s="1681">
        <v>0</v>
      </c>
      <c r="BS18" s="1682"/>
      <c r="BT18" s="1683"/>
      <c r="BU18" s="1667">
        <f t="shared" si="0"/>
        <v>0</v>
      </c>
      <c r="BV18" s="1667"/>
      <c r="BW18" s="1667"/>
      <c r="BX18" s="1659" t="s">
        <v>386</v>
      </c>
      <c r="BY18" s="1660"/>
    </row>
    <row r="19" spans="7:80" ht="13.9" customHeight="1">
      <c r="G19" s="1675" t="s">
        <v>398</v>
      </c>
      <c r="H19" s="1676"/>
      <c r="I19" s="1676"/>
      <c r="J19" s="1676"/>
      <c r="K19" s="1676"/>
      <c r="L19" s="1676"/>
      <c r="M19" s="1688">
        <v>31</v>
      </c>
      <c r="N19" s="1689"/>
      <c r="O19" s="1689"/>
      <c r="P19" s="1689"/>
      <c r="Q19" s="1679" t="s">
        <v>388</v>
      </c>
      <c r="R19" s="1680"/>
      <c r="S19" s="1690">
        <v>0</v>
      </c>
      <c r="T19" s="1690"/>
      <c r="U19" s="1690"/>
      <c r="V19" s="1685"/>
      <c r="W19" s="1686"/>
      <c r="X19" s="1687"/>
      <c r="Y19" s="1681">
        <v>0</v>
      </c>
      <c r="Z19" s="1682"/>
      <c r="AA19" s="1683"/>
      <c r="AB19" s="1684">
        <v>0</v>
      </c>
      <c r="AC19" s="1682"/>
      <c r="AD19" s="1682"/>
      <c r="AE19" s="1685"/>
      <c r="AF19" s="1686"/>
      <c r="AG19" s="1687"/>
      <c r="AH19" s="1681">
        <v>0</v>
      </c>
      <c r="AI19" s="1682"/>
      <c r="AJ19" s="1683"/>
      <c r="AK19" s="1684">
        <v>0</v>
      </c>
      <c r="AL19" s="1682"/>
      <c r="AM19" s="1682"/>
      <c r="AN19" s="1685"/>
      <c r="AO19" s="1686"/>
      <c r="AP19" s="1687"/>
      <c r="AQ19" s="1681">
        <v>0</v>
      </c>
      <c r="AR19" s="1682"/>
      <c r="AS19" s="1683"/>
      <c r="AT19" s="1684">
        <v>0</v>
      </c>
      <c r="AU19" s="1682"/>
      <c r="AV19" s="1682"/>
      <c r="AW19" s="1681">
        <v>0</v>
      </c>
      <c r="AX19" s="1682"/>
      <c r="AY19" s="1682"/>
      <c r="AZ19" s="1681">
        <v>0</v>
      </c>
      <c r="BA19" s="1682"/>
      <c r="BB19" s="1683"/>
      <c r="BC19" s="1684">
        <v>0</v>
      </c>
      <c r="BD19" s="1682"/>
      <c r="BE19" s="1682"/>
      <c r="BF19" s="1681">
        <v>0</v>
      </c>
      <c r="BG19" s="1682"/>
      <c r="BH19" s="1682"/>
      <c r="BI19" s="1681">
        <v>0</v>
      </c>
      <c r="BJ19" s="1682"/>
      <c r="BK19" s="1683"/>
      <c r="BL19" s="1684">
        <v>0</v>
      </c>
      <c r="BM19" s="1682"/>
      <c r="BN19" s="1682"/>
      <c r="BO19" s="1681">
        <v>0</v>
      </c>
      <c r="BP19" s="1682"/>
      <c r="BQ19" s="1682"/>
      <c r="BR19" s="1681">
        <v>0</v>
      </c>
      <c r="BS19" s="1682"/>
      <c r="BT19" s="1683"/>
      <c r="BU19" s="1667">
        <f t="shared" si="0"/>
        <v>0</v>
      </c>
      <c r="BV19" s="1667"/>
      <c r="BW19" s="1667"/>
      <c r="BX19" s="1659" t="s">
        <v>386</v>
      </c>
      <c r="BY19" s="1660"/>
    </row>
    <row r="20" spans="7:80" ht="13.9" customHeight="1">
      <c r="G20" s="1675" t="s">
        <v>397</v>
      </c>
      <c r="H20" s="1676"/>
      <c r="I20" s="1676"/>
      <c r="J20" s="1676"/>
      <c r="K20" s="1676"/>
      <c r="L20" s="1676"/>
      <c r="M20" s="1688">
        <v>31</v>
      </c>
      <c r="N20" s="1689"/>
      <c r="O20" s="1689"/>
      <c r="P20" s="1689"/>
      <c r="Q20" s="1679" t="s">
        <v>388</v>
      </c>
      <c r="R20" s="1680"/>
      <c r="S20" s="1690">
        <v>0</v>
      </c>
      <c r="T20" s="1690"/>
      <c r="U20" s="1690"/>
      <c r="V20" s="1685"/>
      <c r="W20" s="1686"/>
      <c r="X20" s="1687"/>
      <c r="Y20" s="1681">
        <v>0</v>
      </c>
      <c r="Z20" s="1682"/>
      <c r="AA20" s="1683"/>
      <c r="AB20" s="1684">
        <v>0</v>
      </c>
      <c r="AC20" s="1682"/>
      <c r="AD20" s="1682"/>
      <c r="AE20" s="1685"/>
      <c r="AF20" s="1686"/>
      <c r="AG20" s="1687"/>
      <c r="AH20" s="1681">
        <v>0</v>
      </c>
      <c r="AI20" s="1682"/>
      <c r="AJ20" s="1683"/>
      <c r="AK20" s="1684">
        <v>0</v>
      </c>
      <c r="AL20" s="1682"/>
      <c r="AM20" s="1682"/>
      <c r="AN20" s="1685"/>
      <c r="AO20" s="1686"/>
      <c r="AP20" s="1687"/>
      <c r="AQ20" s="1681">
        <v>0</v>
      </c>
      <c r="AR20" s="1682"/>
      <c r="AS20" s="1683"/>
      <c r="AT20" s="1684">
        <v>0</v>
      </c>
      <c r="AU20" s="1682"/>
      <c r="AV20" s="1682"/>
      <c r="AW20" s="1681">
        <v>0</v>
      </c>
      <c r="AX20" s="1682"/>
      <c r="AY20" s="1682"/>
      <c r="AZ20" s="1681">
        <v>0</v>
      </c>
      <c r="BA20" s="1682"/>
      <c r="BB20" s="1683"/>
      <c r="BC20" s="1684">
        <v>0</v>
      </c>
      <c r="BD20" s="1682"/>
      <c r="BE20" s="1682"/>
      <c r="BF20" s="1681">
        <v>0</v>
      </c>
      <c r="BG20" s="1682"/>
      <c r="BH20" s="1682"/>
      <c r="BI20" s="1681">
        <v>0</v>
      </c>
      <c r="BJ20" s="1682"/>
      <c r="BK20" s="1683"/>
      <c r="BL20" s="1684">
        <v>0</v>
      </c>
      <c r="BM20" s="1682"/>
      <c r="BN20" s="1682"/>
      <c r="BO20" s="1681">
        <v>0</v>
      </c>
      <c r="BP20" s="1682"/>
      <c r="BQ20" s="1682"/>
      <c r="BR20" s="1681">
        <v>0</v>
      </c>
      <c r="BS20" s="1682"/>
      <c r="BT20" s="1683"/>
      <c r="BU20" s="1667">
        <f t="shared" si="0"/>
        <v>0</v>
      </c>
      <c r="BV20" s="1667"/>
      <c r="BW20" s="1667"/>
      <c r="BX20" s="1659" t="s">
        <v>386</v>
      </c>
      <c r="BY20" s="1660"/>
    </row>
    <row r="21" spans="7:80" ht="13.9" customHeight="1">
      <c r="G21" s="1675" t="s">
        <v>396</v>
      </c>
      <c r="H21" s="1676"/>
      <c r="I21" s="1676"/>
      <c r="J21" s="1676"/>
      <c r="K21" s="1676"/>
      <c r="L21" s="1676"/>
      <c r="M21" s="1688">
        <v>30</v>
      </c>
      <c r="N21" s="1689"/>
      <c r="O21" s="1689"/>
      <c r="P21" s="1689"/>
      <c r="Q21" s="1679" t="s">
        <v>388</v>
      </c>
      <c r="R21" s="1680"/>
      <c r="S21" s="1690">
        <v>0</v>
      </c>
      <c r="T21" s="1690"/>
      <c r="U21" s="1690"/>
      <c r="V21" s="1685"/>
      <c r="W21" s="1686"/>
      <c r="X21" s="1687"/>
      <c r="Y21" s="1681">
        <v>0</v>
      </c>
      <c r="Z21" s="1682"/>
      <c r="AA21" s="1683"/>
      <c r="AB21" s="1684">
        <v>0</v>
      </c>
      <c r="AC21" s="1682"/>
      <c r="AD21" s="1682"/>
      <c r="AE21" s="1685"/>
      <c r="AF21" s="1686"/>
      <c r="AG21" s="1687"/>
      <c r="AH21" s="1681">
        <v>0</v>
      </c>
      <c r="AI21" s="1682"/>
      <c r="AJ21" s="1683"/>
      <c r="AK21" s="1684">
        <v>0</v>
      </c>
      <c r="AL21" s="1682"/>
      <c r="AM21" s="1682"/>
      <c r="AN21" s="1685"/>
      <c r="AO21" s="1686"/>
      <c r="AP21" s="1687"/>
      <c r="AQ21" s="1681">
        <v>0</v>
      </c>
      <c r="AR21" s="1682"/>
      <c r="AS21" s="1683"/>
      <c r="AT21" s="1684">
        <v>0</v>
      </c>
      <c r="AU21" s="1682"/>
      <c r="AV21" s="1682"/>
      <c r="AW21" s="1681">
        <v>0</v>
      </c>
      <c r="AX21" s="1682"/>
      <c r="AY21" s="1682"/>
      <c r="AZ21" s="1681">
        <v>0</v>
      </c>
      <c r="BA21" s="1682"/>
      <c r="BB21" s="1683"/>
      <c r="BC21" s="1684">
        <v>0</v>
      </c>
      <c r="BD21" s="1682"/>
      <c r="BE21" s="1682"/>
      <c r="BF21" s="1681">
        <v>0</v>
      </c>
      <c r="BG21" s="1682"/>
      <c r="BH21" s="1682"/>
      <c r="BI21" s="1681">
        <v>0</v>
      </c>
      <c r="BJ21" s="1682"/>
      <c r="BK21" s="1683"/>
      <c r="BL21" s="1684">
        <v>0</v>
      </c>
      <c r="BM21" s="1682"/>
      <c r="BN21" s="1682"/>
      <c r="BO21" s="1681">
        <v>0</v>
      </c>
      <c r="BP21" s="1682"/>
      <c r="BQ21" s="1682"/>
      <c r="BR21" s="1681">
        <v>0</v>
      </c>
      <c r="BS21" s="1682"/>
      <c r="BT21" s="1683"/>
      <c r="BU21" s="1667">
        <f t="shared" si="0"/>
        <v>0</v>
      </c>
      <c r="BV21" s="1667"/>
      <c r="BW21" s="1667"/>
      <c r="BX21" s="1659" t="s">
        <v>386</v>
      </c>
      <c r="BY21" s="1660"/>
    </row>
    <row r="22" spans="7:80" ht="13.9" customHeight="1">
      <c r="G22" s="1675" t="s">
        <v>395</v>
      </c>
      <c r="H22" s="1676"/>
      <c r="I22" s="1676"/>
      <c r="J22" s="1676"/>
      <c r="K22" s="1676"/>
      <c r="L22" s="1676"/>
      <c r="M22" s="1688">
        <v>31</v>
      </c>
      <c r="N22" s="1689"/>
      <c r="O22" s="1689"/>
      <c r="P22" s="1689"/>
      <c r="Q22" s="1679" t="s">
        <v>388</v>
      </c>
      <c r="R22" s="1680"/>
      <c r="S22" s="1690">
        <v>0</v>
      </c>
      <c r="T22" s="1690"/>
      <c r="U22" s="1690"/>
      <c r="V22" s="1685"/>
      <c r="W22" s="1686"/>
      <c r="X22" s="1687"/>
      <c r="Y22" s="1681">
        <v>0</v>
      </c>
      <c r="Z22" s="1682"/>
      <c r="AA22" s="1683"/>
      <c r="AB22" s="1684">
        <v>0</v>
      </c>
      <c r="AC22" s="1682"/>
      <c r="AD22" s="1682"/>
      <c r="AE22" s="1685"/>
      <c r="AF22" s="1686"/>
      <c r="AG22" s="1687"/>
      <c r="AH22" s="1681">
        <v>0</v>
      </c>
      <c r="AI22" s="1682"/>
      <c r="AJ22" s="1683"/>
      <c r="AK22" s="1684">
        <v>0</v>
      </c>
      <c r="AL22" s="1682"/>
      <c r="AM22" s="1682"/>
      <c r="AN22" s="1685"/>
      <c r="AO22" s="1686"/>
      <c r="AP22" s="1687"/>
      <c r="AQ22" s="1681">
        <v>0</v>
      </c>
      <c r="AR22" s="1682"/>
      <c r="AS22" s="1683"/>
      <c r="AT22" s="1684">
        <v>0</v>
      </c>
      <c r="AU22" s="1682"/>
      <c r="AV22" s="1682"/>
      <c r="AW22" s="1681">
        <v>0</v>
      </c>
      <c r="AX22" s="1682"/>
      <c r="AY22" s="1682"/>
      <c r="AZ22" s="1681">
        <v>0</v>
      </c>
      <c r="BA22" s="1682"/>
      <c r="BB22" s="1683"/>
      <c r="BC22" s="1684">
        <v>0</v>
      </c>
      <c r="BD22" s="1682"/>
      <c r="BE22" s="1682"/>
      <c r="BF22" s="1681">
        <v>0</v>
      </c>
      <c r="BG22" s="1682"/>
      <c r="BH22" s="1682"/>
      <c r="BI22" s="1681">
        <v>0</v>
      </c>
      <c r="BJ22" s="1682"/>
      <c r="BK22" s="1683"/>
      <c r="BL22" s="1684">
        <v>0</v>
      </c>
      <c r="BM22" s="1682"/>
      <c r="BN22" s="1682"/>
      <c r="BO22" s="1681">
        <v>0</v>
      </c>
      <c r="BP22" s="1682"/>
      <c r="BQ22" s="1682"/>
      <c r="BR22" s="1681">
        <v>0</v>
      </c>
      <c r="BS22" s="1682"/>
      <c r="BT22" s="1683"/>
      <c r="BU22" s="1667">
        <f t="shared" si="0"/>
        <v>0</v>
      </c>
      <c r="BV22" s="1667"/>
      <c r="BW22" s="1667"/>
      <c r="BX22" s="1659" t="s">
        <v>386</v>
      </c>
      <c r="BY22" s="1660"/>
    </row>
    <row r="23" spans="7:80" ht="13.9" customHeight="1">
      <c r="G23" s="1675" t="s">
        <v>394</v>
      </c>
      <c r="H23" s="1676"/>
      <c r="I23" s="1676"/>
      <c r="J23" s="1676"/>
      <c r="K23" s="1676"/>
      <c r="L23" s="1676"/>
      <c r="M23" s="1688">
        <v>30</v>
      </c>
      <c r="N23" s="1689"/>
      <c r="O23" s="1689"/>
      <c r="P23" s="1689"/>
      <c r="Q23" s="1679" t="s">
        <v>388</v>
      </c>
      <c r="R23" s="1680"/>
      <c r="S23" s="1690">
        <v>0</v>
      </c>
      <c r="T23" s="1690"/>
      <c r="U23" s="1690"/>
      <c r="V23" s="1685"/>
      <c r="W23" s="1686"/>
      <c r="X23" s="1687"/>
      <c r="Y23" s="1681">
        <v>0</v>
      </c>
      <c r="Z23" s="1682"/>
      <c r="AA23" s="1683"/>
      <c r="AB23" s="1684">
        <v>0</v>
      </c>
      <c r="AC23" s="1682"/>
      <c r="AD23" s="1682"/>
      <c r="AE23" s="1685"/>
      <c r="AF23" s="1686"/>
      <c r="AG23" s="1687"/>
      <c r="AH23" s="1681">
        <v>0</v>
      </c>
      <c r="AI23" s="1682"/>
      <c r="AJ23" s="1683"/>
      <c r="AK23" s="1684">
        <v>0</v>
      </c>
      <c r="AL23" s="1682"/>
      <c r="AM23" s="1682"/>
      <c r="AN23" s="1685"/>
      <c r="AO23" s="1686"/>
      <c r="AP23" s="1687"/>
      <c r="AQ23" s="1681">
        <v>0</v>
      </c>
      <c r="AR23" s="1682"/>
      <c r="AS23" s="1683"/>
      <c r="AT23" s="1684">
        <v>0</v>
      </c>
      <c r="AU23" s="1682"/>
      <c r="AV23" s="1682"/>
      <c r="AW23" s="1681">
        <v>0</v>
      </c>
      <c r="AX23" s="1682"/>
      <c r="AY23" s="1682"/>
      <c r="AZ23" s="1681">
        <v>0</v>
      </c>
      <c r="BA23" s="1682"/>
      <c r="BB23" s="1683"/>
      <c r="BC23" s="1684">
        <v>0</v>
      </c>
      <c r="BD23" s="1682"/>
      <c r="BE23" s="1682"/>
      <c r="BF23" s="1681">
        <v>0</v>
      </c>
      <c r="BG23" s="1682"/>
      <c r="BH23" s="1682"/>
      <c r="BI23" s="1681">
        <v>0</v>
      </c>
      <c r="BJ23" s="1682"/>
      <c r="BK23" s="1683"/>
      <c r="BL23" s="1684">
        <v>0</v>
      </c>
      <c r="BM23" s="1682"/>
      <c r="BN23" s="1682"/>
      <c r="BO23" s="1681">
        <v>0</v>
      </c>
      <c r="BP23" s="1682"/>
      <c r="BQ23" s="1682"/>
      <c r="BR23" s="1681">
        <v>0</v>
      </c>
      <c r="BS23" s="1682"/>
      <c r="BT23" s="1683"/>
      <c r="BU23" s="1667">
        <f t="shared" si="0"/>
        <v>0</v>
      </c>
      <c r="BV23" s="1667"/>
      <c r="BW23" s="1667"/>
      <c r="BX23" s="1659" t="s">
        <v>386</v>
      </c>
      <c r="BY23" s="1660"/>
    </row>
    <row r="24" spans="7:80" ht="13.9" customHeight="1">
      <c r="G24" s="1675" t="s">
        <v>393</v>
      </c>
      <c r="H24" s="1676"/>
      <c r="I24" s="1676"/>
      <c r="J24" s="1676"/>
      <c r="K24" s="1676"/>
      <c r="L24" s="1676"/>
      <c r="M24" s="1688">
        <v>31</v>
      </c>
      <c r="N24" s="1689"/>
      <c r="O24" s="1689"/>
      <c r="P24" s="1689"/>
      <c r="Q24" s="1679" t="s">
        <v>388</v>
      </c>
      <c r="R24" s="1680"/>
      <c r="S24" s="1690">
        <v>0</v>
      </c>
      <c r="T24" s="1690"/>
      <c r="U24" s="1690"/>
      <c r="V24" s="1685"/>
      <c r="W24" s="1686"/>
      <c r="X24" s="1687"/>
      <c r="Y24" s="1681">
        <v>0</v>
      </c>
      <c r="Z24" s="1682"/>
      <c r="AA24" s="1683"/>
      <c r="AB24" s="1684">
        <v>0</v>
      </c>
      <c r="AC24" s="1682"/>
      <c r="AD24" s="1682"/>
      <c r="AE24" s="1685"/>
      <c r="AF24" s="1686"/>
      <c r="AG24" s="1687"/>
      <c r="AH24" s="1681">
        <v>0</v>
      </c>
      <c r="AI24" s="1682"/>
      <c r="AJ24" s="1683"/>
      <c r="AK24" s="1684">
        <v>0</v>
      </c>
      <c r="AL24" s="1682"/>
      <c r="AM24" s="1682"/>
      <c r="AN24" s="1685"/>
      <c r="AO24" s="1686"/>
      <c r="AP24" s="1687"/>
      <c r="AQ24" s="1681">
        <v>0</v>
      </c>
      <c r="AR24" s="1682"/>
      <c r="AS24" s="1683"/>
      <c r="AT24" s="1684">
        <v>0</v>
      </c>
      <c r="AU24" s="1682"/>
      <c r="AV24" s="1682"/>
      <c r="AW24" s="1681">
        <v>0</v>
      </c>
      <c r="AX24" s="1682"/>
      <c r="AY24" s="1682"/>
      <c r="AZ24" s="1681">
        <v>0</v>
      </c>
      <c r="BA24" s="1682"/>
      <c r="BB24" s="1683"/>
      <c r="BC24" s="1684">
        <v>0</v>
      </c>
      <c r="BD24" s="1682"/>
      <c r="BE24" s="1682"/>
      <c r="BF24" s="1681">
        <v>0</v>
      </c>
      <c r="BG24" s="1682"/>
      <c r="BH24" s="1682"/>
      <c r="BI24" s="1681">
        <v>0</v>
      </c>
      <c r="BJ24" s="1682"/>
      <c r="BK24" s="1683"/>
      <c r="BL24" s="1684">
        <v>0</v>
      </c>
      <c r="BM24" s="1682"/>
      <c r="BN24" s="1682"/>
      <c r="BO24" s="1681">
        <v>0</v>
      </c>
      <c r="BP24" s="1682"/>
      <c r="BQ24" s="1682"/>
      <c r="BR24" s="1681">
        <v>0</v>
      </c>
      <c r="BS24" s="1682"/>
      <c r="BT24" s="1683"/>
      <c r="BU24" s="1667">
        <f t="shared" si="0"/>
        <v>0</v>
      </c>
      <c r="BV24" s="1667"/>
      <c r="BW24" s="1667"/>
      <c r="BX24" s="1659" t="s">
        <v>386</v>
      </c>
      <c r="BY24" s="1660"/>
      <c r="CB24" s="272"/>
    </row>
    <row r="25" spans="7:80" ht="13.9" customHeight="1">
      <c r="G25" s="1675" t="s">
        <v>392</v>
      </c>
      <c r="H25" s="1676"/>
      <c r="I25" s="1676"/>
      <c r="J25" s="1676"/>
      <c r="K25" s="1676"/>
      <c r="L25" s="1676"/>
      <c r="M25" s="1688">
        <v>31</v>
      </c>
      <c r="N25" s="1689"/>
      <c r="O25" s="1689"/>
      <c r="P25" s="1689"/>
      <c r="Q25" s="1679" t="s">
        <v>388</v>
      </c>
      <c r="R25" s="1680"/>
      <c r="S25" s="1690">
        <v>0</v>
      </c>
      <c r="T25" s="1690"/>
      <c r="U25" s="1690"/>
      <c r="V25" s="1685"/>
      <c r="W25" s="1686"/>
      <c r="X25" s="1687"/>
      <c r="Y25" s="1681">
        <v>0</v>
      </c>
      <c r="Z25" s="1682"/>
      <c r="AA25" s="1683"/>
      <c r="AB25" s="1684">
        <v>0</v>
      </c>
      <c r="AC25" s="1682"/>
      <c r="AD25" s="1682"/>
      <c r="AE25" s="1685"/>
      <c r="AF25" s="1686"/>
      <c r="AG25" s="1687"/>
      <c r="AH25" s="1681">
        <v>0</v>
      </c>
      <c r="AI25" s="1682"/>
      <c r="AJ25" s="1683"/>
      <c r="AK25" s="1684">
        <v>0</v>
      </c>
      <c r="AL25" s="1682"/>
      <c r="AM25" s="1682"/>
      <c r="AN25" s="1685"/>
      <c r="AO25" s="1686"/>
      <c r="AP25" s="1687"/>
      <c r="AQ25" s="1681">
        <v>0</v>
      </c>
      <c r="AR25" s="1682"/>
      <c r="AS25" s="1683"/>
      <c r="AT25" s="1684">
        <v>0</v>
      </c>
      <c r="AU25" s="1682"/>
      <c r="AV25" s="1682"/>
      <c r="AW25" s="1681">
        <v>0</v>
      </c>
      <c r="AX25" s="1682"/>
      <c r="AY25" s="1682"/>
      <c r="AZ25" s="1681">
        <v>0</v>
      </c>
      <c r="BA25" s="1682"/>
      <c r="BB25" s="1683"/>
      <c r="BC25" s="1684">
        <v>0</v>
      </c>
      <c r="BD25" s="1682"/>
      <c r="BE25" s="1682"/>
      <c r="BF25" s="1681">
        <v>0</v>
      </c>
      <c r="BG25" s="1682"/>
      <c r="BH25" s="1682"/>
      <c r="BI25" s="1681">
        <v>0</v>
      </c>
      <c r="BJ25" s="1682"/>
      <c r="BK25" s="1683"/>
      <c r="BL25" s="1684">
        <v>0</v>
      </c>
      <c r="BM25" s="1682"/>
      <c r="BN25" s="1682"/>
      <c r="BO25" s="1681">
        <v>0</v>
      </c>
      <c r="BP25" s="1682"/>
      <c r="BQ25" s="1682"/>
      <c r="BR25" s="1681">
        <v>0</v>
      </c>
      <c r="BS25" s="1682"/>
      <c r="BT25" s="1683"/>
      <c r="BU25" s="1667">
        <f t="shared" si="0"/>
        <v>0</v>
      </c>
      <c r="BV25" s="1667"/>
      <c r="BW25" s="1667"/>
      <c r="BX25" s="1659" t="s">
        <v>386</v>
      </c>
      <c r="BY25" s="1660"/>
    </row>
    <row r="26" spans="7:80" ht="13.9" customHeight="1">
      <c r="G26" s="1675" t="s">
        <v>391</v>
      </c>
      <c r="H26" s="1676"/>
      <c r="I26" s="1676"/>
      <c r="J26" s="1676"/>
      <c r="K26" s="1676"/>
      <c r="L26" s="1676"/>
      <c r="M26" s="1688">
        <v>28</v>
      </c>
      <c r="N26" s="1689"/>
      <c r="O26" s="1689"/>
      <c r="P26" s="1689"/>
      <c r="Q26" s="1679" t="s">
        <v>388</v>
      </c>
      <c r="R26" s="1680"/>
      <c r="S26" s="1690">
        <v>0</v>
      </c>
      <c r="T26" s="1690"/>
      <c r="U26" s="1690"/>
      <c r="V26" s="1685"/>
      <c r="W26" s="1686"/>
      <c r="X26" s="1687"/>
      <c r="Y26" s="1681">
        <v>0</v>
      </c>
      <c r="Z26" s="1682"/>
      <c r="AA26" s="1683"/>
      <c r="AB26" s="1684">
        <v>0</v>
      </c>
      <c r="AC26" s="1682"/>
      <c r="AD26" s="1682"/>
      <c r="AE26" s="1685"/>
      <c r="AF26" s="1686"/>
      <c r="AG26" s="1687"/>
      <c r="AH26" s="1681">
        <v>0</v>
      </c>
      <c r="AI26" s="1682"/>
      <c r="AJ26" s="1683"/>
      <c r="AK26" s="1684">
        <v>0</v>
      </c>
      <c r="AL26" s="1682"/>
      <c r="AM26" s="1682"/>
      <c r="AN26" s="1685"/>
      <c r="AO26" s="1686"/>
      <c r="AP26" s="1687"/>
      <c r="AQ26" s="1681">
        <v>0</v>
      </c>
      <c r="AR26" s="1682"/>
      <c r="AS26" s="1683"/>
      <c r="AT26" s="1684">
        <v>0</v>
      </c>
      <c r="AU26" s="1682"/>
      <c r="AV26" s="1682"/>
      <c r="AW26" s="1681">
        <v>0</v>
      </c>
      <c r="AX26" s="1682"/>
      <c r="AY26" s="1682"/>
      <c r="AZ26" s="1681">
        <v>0</v>
      </c>
      <c r="BA26" s="1682"/>
      <c r="BB26" s="1683"/>
      <c r="BC26" s="1684">
        <v>0</v>
      </c>
      <c r="BD26" s="1682"/>
      <c r="BE26" s="1682"/>
      <c r="BF26" s="1681">
        <v>0</v>
      </c>
      <c r="BG26" s="1682"/>
      <c r="BH26" s="1682"/>
      <c r="BI26" s="1681">
        <v>0</v>
      </c>
      <c r="BJ26" s="1682"/>
      <c r="BK26" s="1683"/>
      <c r="BL26" s="1684">
        <v>0</v>
      </c>
      <c r="BM26" s="1682"/>
      <c r="BN26" s="1682"/>
      <c r="BO26" s="1681">
        <v>0</v>
      </c>
      <c r="BP26" s="1682"/>
      <c r="BQ26" s="1682"/>
      <c r="BR26" s="1681">
        <v>0</v>
      </c>
      <c r="BS26" s="1682"/>
      <c r="BT26" s="1683"/>
      <c r="BU26" s="1667">
        <f t="shared" si="0"/>
        <v>0</v>
      </c>
      <c r="BV26" s="1667"/>
      <c r="BW26" s="1667"/>
      <c r="BX26" s="1659" t="s">
        <v>386</v>
      </c>
      <c r="BY26" s="1660"/>
    </row>
    <row r="27" spans="7:80" ht="13.9" customHeight="1">
      <c r="G27" s="1675" t="s">
        <v>390</v>
      </c>
      <c r="H27" s="1676"/>
      <c r="I27" s="1676"/>
      <c r="J27" s="1676"/>
      <c r="K27" s="1676"/>
      <c r="L27" s="1676"/>
      <c r="M27" s="1688">
        <v>31</v>
      </c>
      <c r="N27" s="1689"/>
      <c r="O27" s="1689"/>
      <c r="P27" s="1689"/>
      <c r="Q27" s="1679" t="s">
        <v>388</v>
      </c>
      <c r="R27" s="1680"/>
      <c r="S27" s="1690">
        <v>0</v>
      </c>
      <c r="T27" s="1690"/>
      <c r="U27" s="1690"/>
      <c r="V27" s="1685"/>
      <c r="W27" s="1686"/>
      <c r="X27" s="1687"/>
      <c r="Y27" s="1681">
        <v>0</v>
      </c>
      <c r="Z27" s="1682"/>
      <c r="AA27" s="1683"/>
      <c r="AB27" s="1684">
        <v>0</v>
      </c>
      <c r="AC27" s="1682"/>
      <c r="AD27" s="1682"/>
      <c r="AE27" s="1685"/>
      <c r="AF27" s="1686"/>
      <c r="AG27" s="1687"/>
      <c r="AH27" s="1681">
        <v>0</v>
      </c>
      <c r="AI27" s="1682"/>
      <c r="AJ27" s="1683"/>
      <c r="AK27" s="1684">
        <v>0</v>
      </c>
      <c r="AL27" s="1682"/>
      <c r="AM27" s="1682"/>
      <c r="AN27" s="1685"/>
      <c r="AO27" s="1686"/>
      <c r="AP27" s="1687"/>
      <c r="AQ27" s="1681">
        <v>0</v>
      </c>
      <c r="AR27" s="1682"/>
      <c r="AS27" s="1683"/>
      <c r="AT27" s="1684">
        <v>0</v>
      </c>
      <c r="AU27" s="1682"/>
      <c r="AV27" s="1682"/>
      <c r="AW27" s="1681">
        <v>0</v>
      </c>
      <c r="AX27" s="1682"/>
      <c r="AY27" s="1682"/>
      <c r="AZ27" s="1681">
        <v>0</v>
      </c>
      <c r="BA27" s="1682"/>
      <c r="BB27" s="1683"/>
      <c r="BC27" s="1684">
        <v>0</v>
      </c>
      <c r="BD27" s="1682"/>
      <c r="BE27" s="1682"/>
      <c r="BF27" s="1681">
        <v>0</v>
      </c>
      <c r="BG27" s="1682"/>
      <c r="BH27" s="1682"/>
      <c r="BI27" s="1681">
        <v>0</v>
      </c>
      <c r="BJ27" s="1682"/>
      <c r="BK27" s="1683"/>
      <c r="BL27" s="1684">
        <v>0</v>
      </c>
      <c r="BM27" s="1682"/>
      <c r="BN27" s="1682"/>
      <c r="BO27" s="1681">
        <v>0</v>
      </c>
      <c r="BP27" s="1682"/>
      <c r="BQ27" s="1682"/>
      <c r="BR27" s="1681">
        <v>0</v>
      </c>
      <c r="BS27" s="1682"/>
      <c r="BT27" s="1683"/>
      <c r="BU27" s="1667">
        <f t="shared" si="0"/>
        <v>0</v>
      </c>
      <c r="BV27" s="1667"/>
      <c r="BW27" s="1667"/>
      <c r="BX27" s="1659" t="s">
        <v>386</v>
      </c>
      <c r="BY27" s="1660"/>
    </row>
    <row r="28" spans="7:80" ht="13.9" customHeight="1">
      <c r="G28" s="1675" t="s">
        <v>389</v>
      </c>
      <c r="H28" s="1676"/>
      <c r="I28" s="1676"/>
      <c r="J28" s="1676"/>
      <c r="K28" s="1676"/>
      <c r="L28" s="1676"/>
      <c r="M28" s="1677">
        <f>SUM(M16:P27)</f>
        <v>365</v>
      </c>
      <c r="N28" s="1678"/>
      <c r="O28" s="1678"/>
      <c r="P28" s="1678"/>
      <c r="Q28" s="1679" t="s">
        <v>388</v>
      </c>
      <c r="R28" s="1680"/>
      <c r="S28" s="1669">
        <f>SUM(S16:U27)</f>
        <v>0</v>
      </c>
      <c r="T28" s="1669"/>
      <c r="U28" s="1669"/>
      <c r="V28" s="1672"/>
      <c r="W28" s="1673"/>
      <c r="X28" s="1674"/>
      <c r="Y28" s="1668">
        <f>SUM(Y16:AA27)</f>
        <v>0</v>
      </c>
      <c r="Z28" s="1669"/>
      <c r="AA28" s="1671"/>
      <c r="AB28" s="1670">
        <f>SUM(AB16:AD27)</f>
        <v>0</v>
      </c>
      <c r="AC28" s="1667"/>
      <c r="AD28" s="1667"/>
      <c r="AE28" s="1672"/>
      <c r="AF28" s="1673"/>
      <c r="AG28" s="1674"/>
      <c r="AH28" s="1668">
        <f>SUM(AH16:AJ27)</f>
        <v>0</v>
      </c>
      <c r="AI28" s="1669"/>
      <c r="AJ28" s="1671"/>
      <c r="AK28" s="1670">
        <f>SUM(AK16:AM27)</f>
        <v>0</v>
      </c>
      <c r="AL28" s="1667"/>
      <c r="AM28" s="1667"/>
      <c r="AN28" s="1672"/>
      <c r="AO28" s="1673"/>
      <c r="AP28" s="1674"/>
      <c r="AQ28" s="1668">
        <f>SUM(AQ16:AS27)</f>
        <v>0</v>
      </c>
      <c r="AR28" s="1669"/>
      <c r="AS28" s="1671"/>
      <c r="AT28" s="1667">
        <f>SUM(AT16:AV27)</f>
        <v>0</v>
      </c>
      <c r="AU28" s="1667"/>
      <c r="AV28" s="1667"/>
      <c r="AW28" s="1668">
        <f>SUM(AW16:AY27)</f>
        <v>0</v>
      </c>
      <c r="AX28" s="1669"/>
      <c r="AY28" s="1669"/>
      <c r="AZ28" s="1668">
        <f>SUM(AZ16:BB27)</f>
        <v>0</v>
      </c>
      <c r="BA28" s="1669"/>
      <c r="BB28" s="1669"/>
      <c r="BC28" s="1670">
        <f>SUM(BC16:BE27)</f>
        <v>0</v>
      </c>
      <c r="BD28" s="1667"/>
      <c r="BE28" s="1667"/>
      <c r="BF28" s="1668">
        <f>SUM(BF16:BH27)</f>
        <v>0</v>
      </c>
      <c r="BG28" s="1669"/>
      <c r="BH28" s="1669"/>
      <c r="BI28" s="1668">
        <f>SUM(BI16:BK27)</f>
        <v>0</v>
      </c>
      <c r="BJ28" s="1669"/>
      <c r="BK28" s="1671"/>
      <c r="BL28" s="1670">
        <f>SUM(BL16:BN27)</f>
        <v>0</v>
      </c>
      <c r="BM28" s="1667"/>
      <c r="BN28" s="1667"/>
      <c r="BO28" s="1668">
        <f>SUM(BO16:BQ27)</f>
        <v>0</v>
      </c>
      <c r="BP28" s="1669"/>
      <c r="BQ28" s="1669"/>
      <c r="BR28" s="1668">
        <f>SUM(BR16:BT27)</f>
        <v>0</v>
      </c>
      <c r="BS28" s="1669"/>
      <c r="BT28" s="1671"/>
      <c r="BU28" s="1667">
        <f>SUM(BU16:BW27)</f>
        <v>0</v>
      </c>
      <c r="BV28" s="1667"/>
      <c r="BW28" s="1667"/>
      <c r="BX28" s="1659" t="s">
        <v>386</v>
      </c>
      <c r="BY28" s="1660"/>
    </row>
    <row r="29" spans="7:80" ht="21.75" customHeight="1" thickBot="1">
      <c r="G29" s="1661" t="s">
        <v>647</v>
      </c>
      <c r="H29" s="1662"/>
      <c r="I29" s="1662"/>
      <c r="J29" s="1662"/>
      <c r="K29" s="1662"/>
      <c r="L29" s="1663"/>
      <c r="M29" s="1664"/>
      <c r="N29" s="1665"/>
      <c r="O29" s="1665"/>
      <c r="P29" s="1665"/>
      <c r="Q29" s="1665"/>
      <c r="R29" s="1666"/>
      <c r="S29" s="1646">
        <f>IFERROR(ROUNDUP(S28/$M$28,1),"0")</f>
        <v>0</v>
      </c>
      <c r="T29" s="1646"/>
      <c r="U29" s="1646"/>
      <c r="V29" s="1656"/>
      <c r="W29" s="1657"/>
      <c r="X29" s="1658"/>
      <c r="Y29" s="1647">
        <f>IFERROR(ROUNDUP(Y28/$M$28,1),"0")</f>
        <v>0</v>
      </c>
      <c r="Z29" s="1646"/>
      <c r="AA29" s="1648"/>
      <c r="AB29" s="1645">
        <f>IFERROR(ROUNDUP(AB28/$M$28,1),"0")</f>
        <v>0</v>
      </c>
      <c r="AC29" s="1646"/>
      <c r="AD29" s="1646"/>
      <c r="AE29" s="1656"/>
      <c r="AF29" s="1657"/>
      <c r="AG29" s="1658"/>
      <c r="AH29" s="1647">
        <f>IFERROR(ROUNDUP(AH28/$M$28,1),"0")</f>
        <v>0</v>
      </c>
      <c r="AI29" s="1646"/>
      <c r="AJ29" s="1648"/>
      <c r="AK29" s="1645">
        <f>IFERROR(ROUNDUP(AK28/$M$28,1),"0")</f>
        <v>0</v>
      </c>
      <c r="AL29" s="1646"/>
      <c r="AM29" s="1646"/>
      <c r="AN29" s="1656"/>
      <c r="AO29" s="1657"/>
      <c r="AP29" s="1658"/>
      <c r="AQ29" s="1647">
        <f>IFERROR(ROUNDUP(AQ28/$M$28,1),"0")</f>
        <v>0</v>
      </c>
      <c r="AR29" s="1646"/>
      <c r="AS29" s="1648"/>
      <c r="AT29" s="1646">
        <f>IFERROR(ROUNDUP(AT28/$M$28,1),"0")</f>
        <v>0</v>
      </c>
      <c r="AU29" s="1646"/>
      <c r="AV29" s="1646"/>
      <c r="AW29" s="1647">
        <f>IFERROR(ROUNDUP(AW28/$M$28,1),"0")</f>
        <v>0</v>
      </c>
      <c r="AX29" s="1646"/>
      <c r="AY29" s="1646"/>
      <c r="AZ29" s="1647">
        <f>IFERROR(ROUNDUP(AZ28/$M$28,1),"0")</f>
        <v>0</v>
      </c>
      <c r="BA29" s="1646"/>
      <c r="BB29" s="1646"/>
      <c r="BC29" s="1645">
        <f>IFERROR(ROUNDUP(BC28/$M$28,1),"0")</f>
        <v>0</v>
      </c>
      <c r="BD29" s="1646"/>
      <c r="BE29" s="1646"/>
      <c r="BF29" s="1647">
        <f>IFERROR(ROUNDUP(BF28/$M$28,1),"0")</f>
        <v>0</v>
      </c>
      <c r="BG29" s="1646"/>
      <c r="BH29" s="1646"/>
      <c r="BI29" s="1647">
        <f>IFERROR(ROUNDUP(BI28/$M$28,1),"0")</f>
        <v>0</v>
      </c>
      <c r="BJ29" s="1646"/>
      <c r="BK29" s="1648"/>
      <c r="BL29" s="1645">
        <f>IFERROR(ROUNDUP(BL28/$M$28,1),"0")</f>
        <v>0</v>
      </c>
      <c r="BM29" s="1646"/>
      <c r="BN29" s="1646"/>
      <c r="BO29" s="1647">
        <f>IFERROR(ROUNDUP(BO28/$M$28,1),"0")</f>
        <v>0</v>
      </c>
      <c r="BP29" s="1646"/>
      <c r="BQ29" s="1646"/>
      <c r="BR29" s="1647">
        <f>IFERROR(ROUNDUP(BR28/$M$28,1),"0")</f>
        <v>0</v>
      </c>
      <c r="BS29" s="1646"/>
      <c r="BT29" s="1648"/>
      <c r="BU29" s="1649">
        <f>S29+AB29+AK29+AT29+BC29+BL29</f>
        <v>0</v>
      </c>
      <c r="BV29" s="1649"/>
      <c r="BW29" s="1649"/>
      <c r="BX29" s="1650" t="s">
        <v>386</v>
      </c>
      <c r="BY29" s="1651"/>
    </row>
    <row r="30" spans="7:80" ht="13.9" customHeight="1" thickBot="1">
      <c r="G30" s="1652" t="s">
        <v>648</v>
      </c>
      <c r="H30" s="1653"/>
      <c r="I30" s="1653"/>
      <c r="J30" s="1653"/>
      <c r="K30" s="1653"/>
      <c r="L30" s="1653"/>
      <c r="M30" s="1653"/>
      <c r="N30" s="1653"/>
      <c r="O30" s="1653"/>
      <c r="P30" s="1653"/>
      <c r="Q30" s="1653"/>
      <c r="R30" s="1654"/>
      <c r="S30" s="1655">
        <f>S29+Y29</f>
        <v>0</v>
      </c>
      <c r="T30" s="1643"/>
      <c r="U30" s="1643"/>
      <c r="V30" s="1643"/>
      <c r="W30" s="1643"/>
      <c r="X30" s="1643"/>
      <c r="Y30" s="1643"/>
      <c r="Z30" s="1643"/>
      <c r="AA30" s="1643"/>
      <c r="AB30" s="1643">
        <f>AB29+AH29</f>
        <v>0</v>
      </c>
      <c r="AC30" s="1643"/>
      <c r="AD30" s="1643"/>
      <c r="AE30" s="1643"/>
      <c r="AF30" s="1643"/>
      <c r="AG30" s="1643"/>
      <c r="AH30" s="1643"/>
      <c r="AI30" s="1643"/>
      <c r="AJ30" s="1643"/>
      <c r="AK30" s="1643">
        <f>AK29+AQ29</f>
        <v>0</v>
      </c>
      <c r="AL30" s="1643"/>
      <c r="AM30" s="1643"/>
      <c r="AN30" s="1643"/>
      <c r="AO30" s="1643"/>
      <c r="AP30" s="1643"/>
      <c r="AQ30" s="1643"/>
      <c r="AR30" s="1643"/>
      <c r="AS30" s="1643"/>
      <c r="AT30" s="1643">
        <f>AT29+AZ29</f>
        <v>0</v>
      </c>
      <c r="AU30" s="1643"/>
      <c r="AV30" s="1643"/>
      <c r="AW30" s="1643"/>
      <c r="AX30" s="1643"/>
      <c r="AY30" s="1643"/>
      <c r="AZ30" s="1643"/>
      <c r="BA30" s="1643"/>
      <c r="BB30" s="1643"/>
      <c r="BC30" s="1643">
        <f>BC29+BI29</f>
        <v>0</v>
      </c>
      <c r="BD30" s="1643"/>
      <c r="BE30" s="1643"/>
      <c r="BF30" s="1643"/>
      <c r="BG30" s="1643"/>
      <c r="BH30" s="1643"/>
      <c r="BI30" s="1643"/>
      <c r="BJ30" s="1643"/>
      <c r="BK30" s="1643"/>
      <c r="BL30" s="1643">
        <f>BL29+BR29</f>
        <v>0</v>
      </c>
      <c r="BM30" s="1643"/>
      <c r="BN30" s="1643"/>
      <c r="BO30" s="1643"/>
      <c r="BP30" s="1643"/>
      <c r="BQ30" s="1643"/>
      <c r="BR30" s="1643"/>
      <c r="BS30" s="1643"/>
      <c r="BT30" s="1644"/>
      <c r="BU30" s="555"/>
      <c r="BV30" s="555"/>
      <c r="BW30" s="555"/>
      <c r="BX30" s="283"/>
      <c r="BY30" s="283"/>
    </row>
    <row r="31" spans="7:80" ht="13.9" customHeight="1">
      <c r="G31" s="556"/>
      <c r="H31" s="556"/>
      <c r="I31" s="556"/>
      <c r="J31" s="556"/>
      <c r="K31" s="556"/>
      <c r="L31" s="556"/>
      <c r="M31" s="283"/>
      <c r="N31" s="283"/>
      <c r="O31" s="283"/>
      <c r="P31" s="283"/>
      <c r="Q31" s="283"/>
      <c r="R31" s="283"/>
      <c r="S31" s="555"/>
      <c r="T31" s="555"/>
      <c r="U31" s="555"/>
      <c r="V31" s="555"/>
      <c r="W31" s="555"/>
      <c r="X31" s="555"/>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5"/>
      <c r="AY31" s="555"/>
      <c r="AZ31" s="555"/>
      <c r="BA31" s="555"/>
      <c r="BB31" s="555"/>
      <c r="BC31" s="555"/>
      <c r="BD31" s="555"/>
      <c r="BE31" s="555"/>
      <c r="BF31" s="555"/>
      <c r="BG31" s="555"/>
      <c r="BH31" s="555"/>
      <c r="BI31" s="555"/>
      <c r="BJ31" s="555"/>
      <c r="BK31" s="555"/>
      <c r="BL31" s="555"/>
      <c r="BM31" s="555"/>
      <c r="BN31" s="555"/>
      <c r="BO31" s="555"/>
      <c r="BP31" s="555"/>
      <c r="BQ31" s="555"/>
      <c r="BR31" s="555"/>
      <c r="BS31" s="555"/>
      <c r="BT31" s="555"/>
      <c r="BU31" s="555"/>
      <c r="BV31" s="555"/>
      <c r="BW31" s="555"/>
      <c r="BX31" s="283"/>
      <c r="BY31" s="283"/>
    </row>
    <row r="32" spans="7:80" ht="13.9" customHeight="1">
      <c r="G32" s="557" t="s">
        <v>649</v>
      </c>
      <c r="H32" s="558"/>
      <c r="I32" s="558"/>
      <c r="J32" s="558"/>
      <c r="K32" s="558"/>
      <c r="L32" s="558"/>
      <c r="M32" s="558"/>
      <c r="N32" s="558"/>
      <c r="O32" s="558"/>
      <c r="P32" s="558"/>
      <c r="Q32" s="558"/>
      <c r="R32" s="558"/>
      <c r="S32" s="558"/>
      <c r="T32" s="558"/>
      <c r="U32" s="558"/>
      <c r="V32" s="558"/>
      <c r="W32" s="558"/>
      <c r="X32" s="269"/>
      <c r="Y32" s="269"/>
      <c r="Z32" s="269"/>
      <c r="AA32" s="269"/>
      <c r="AB32" s="269"/>
      <c r="AC32" s="269"/>
      <c r="AD32" s="269"/>
      <c r="AE32" s="269"/>
      <c r="AF32" s="269"/>
      <c r="AG32" s="269"/>
      <c r="AH32" s="269"/>
      <c r="AI32" s="269"/>
      <c r="AJ32" s="269"/>
      <c r="AK32" s="269"/>
      <c r="AL32" s="269"/>
      <c r="AM32" s="269"/>
      <c r="AN32" s="269"/>
      <c r="AO32" s="269"/>
      <c r="AP32" s="269"/>
      <c r="AQ32" s="269"/>
      <c r="AR32" s="269"/>
      <c r="AS32" s="269"/>
      <c r="AT32" s="269"/>
      <c r="AU32" s="269"/>
      <c r="AV32" s="269"/>
      <c r="AW32" s="269"/>
      <c r="AX32" s="269"/>
      <c r="AY32" s="269"/>
      <c r="AZ32" s="269"/>
      <c r="BA32" s="269"/>
      <c r="BB32" s="269"/>
      <c r="BC32" s="269"/>
      <c r="BD32" s="269"/>
      <c r="BE32" s="269"/>
      <c r="BF32" s="269"/>
      <c r="BG32" s="269"/>
      <c r="BH32" s="269"/>
      <c r="BI32" s="269"/>
      <c r="BJ32" s="269"/>
      <c r="BK32" s="269"/>
      <c r="BL32" s="269"/>
      <c r="BM32" s="269"/>
      <c r="BN32" s="269"/>
      <c r="BO32" s="269"/>
      <c r="BP32" s="269"/>
      <c r="BQ32" s="269"/>
      <c r="BR32" s="269"/>
      <c r="BS32" s="269"/>
      <c r="BT32" s="269"/>
      <c r="BU32" s="269"/>
      <c r="BV32" s="269"/>
      <c r="BW32" s="269"/>
      <c r="BX32" s="269"/>
      <c r="BY32" s="271" t="str">
        <f>IFERROR(IF(BU29&gt;#REF!,"「１　事業者名等」の定員数を超過しています。",""),"")</f>
        <v/>
      </c>
    </row>
    <row r="33" spans="7:77" ht="13.9" customHeight="1">
      <c r="G33" s="557" t="s">
        <v>650</v>
      </c>
      <c r="H33" s="558"/>
      <c r="I33" s="558"/>
      <c r="J33" s="558"/>
      <c r="K33" s="558"/>
      <c r="L33" s="558"/>
      <c r="M33" s="558"/>
      <c r="N33" s="558"/>
      <c r="O33" s="558"/>
      <c r="P33" s="558"/>
      <c r="Q33" s="558"/>
      <c r="R33" s="558"/>
      <c r="S33" s="558"/>
      <c r="T33" s="558"/>
      <c r="U33" s="558"/>
      <c r="V33" s="558"/>
      <c r="W33" s="558"/>
      <c r="X33" s="269"/>
      <c r="Y33" s="269"/>
      <c r="Z33" s="269"/>
      <c r="AA33" s="269"/>
      <c r="AB33" s="269"/>
      <c r="AC33" s="269"/>
      <c r="AD33" s="269"/>
      <c r="AE33" s="269"/>
      <c r="AF33" s="269"/>
      <c r="AG33" s="269"/>
      <c r="AH33" s="269"/>
      <c r="AI33" s="269"/>
      <c r="AJ33" s="269"/>
      <c r="AK33" s="269"/>
      <c r="AL33" s="269"/>
      <c r="AM33" s="269"/>
      <c r="AN33" s="269"/>
      <c r="AO33" s="269"/>
      <c r="AP33" s="269"/>
      <c r="AQ33" s="269"/>
      <c r="AR33" s="269"/>
      <c r="AS33" s="269"/>
      <c r="AT33" s="269"/>
      <c r="AU33" s="269"/>
      <c r="AV33" s="269"/>
      <c r="AW33" s="269"/>
      <c r="AX33" s="269"/>
      <c r="AY33" s="269"/>
      <c r="AZ33" s="269"/>
      <c r="BA33" s="269"/>
      <c r="BB33" s="269"/>
      <c r="BC33" s="269"/>
      <c r="BD33" s="269"/>
      <c r="BE33" s="269"/>
      <c r="BF33" s="269"/>
      <c r="BG33" s="269"/>
      <c r="BH33" s="269"/>
      <c r="BI33" s="269"/>
      <c r="BJ33" s="269"/>
      <c r="BK33" s="269"/>
      <c r="BL33" s="269"/>
      <c r="BM33" s="269"/>
      <c r="BN33" s="269"/>
      <c r="BO33" s="269"/>
      <c r="BP33" s="269"/>
      <c r="BQ33" s="269"/>
      <c r="BR33" s="269"/>
      <c r="BS33" s="269"/>
      <c r="BT33" s="269"/>
      <c r="BU33" s="269"/>
      <c r="BV33" s="269"/>
      <c r="BW33" s="269"/>
      <c r="BX33" s="269"/>
      <c r="BY33" s="269"/>
    </row>
    <row r="34" spans="7:77" ht="13.9" customHeight="1">
      <c r="G34" s="557" t="s">
        <v>651</v>
      </c>
      <c r="H34" s="558"/>
      <c r="I34" s="558"/>
      <c r="J34" s="558"/>
      <c r="K34" s="558"/>
      <c r="L34" s="558"/>
      <c r="M34" s="558"/>
      <c r="N34" s="558"/>
      <c r="O34" s="558"/>
      <c r="P34" s="558"/>
      <c r="Q34" s="558"/>
      <c r="R34" s="558"/>
      <c r="S34" s="558"/>
      <c r="T34" s="558"/>
      <c r="U34" s="558"/>
      <c r="V34" s="558"/>
      <c r="W34" s="558"/>
      <c r="X34" s="269"/>
      <c r="Y34" s="269"/>
      <c r="Z34" s="269"/>
      <c r="AA34" s="269"/>
      <c r="AB34" s="269"/>
      <c r="AC34" s="269"/>
      <c r="AD34" s="269"/>
      <c r="AE34" s="269"/>
      <c r="AF34" s="269"/>
      <c r="AG34" s="269"/>
      <c r="AH34" s="269"/>
      <c r="AI34" s="269"/>
      <c r="AJ34" s="269"/>
      <c r="AK34" s="269"/>
      <c r="AL34" s="269"/>
      <c r="AM34" s="269"/>
      <c r="AN34" s="269"/>
      <c r="AO34" s="269"/>
      <c r="AP34" s="269"/>
      <c r="AQ34" s="269"/>
      <c r="AR34" s="269"/>
      <c r="AS34" s="269"/>
      <c r="AT34" s="269"/>
      <c r="AU34" s="269"/>
      <c r="AV34" s="269"/>
      <c r="AW34" s="269"/>
      <c r="AX34" s="269"/>
      <c r="AY34" s="269"/>
      <c r="AZ34" s="269"/>
      <c r="BA34" s="269"/>
      <c r="BB34" s="269"/>
      <c r="BC34" s="269"/>
      <c r="BD34" s="269"/>
      <c r="BE34" s="269"/>
      <c r="BF34" s="269"/>
      <c r="BG34" s="269"/>
      <c r="BH34" s="269"/>
      <c r="BI34" s="269"/>
      <c r="BJ34" s="269"/>
      <c r="BK34" s="269"/>
      <c r="BL34" s="269"/>
      <c r="BM34" s="269"/>
      <c r="BN34" s="269"/>
      <c r="BO34" s="269"/>
      <c r="BP34" s="269"/>
      <c r="BQ34" s="269"/>
      <c r="BR34" s="269"/>
      <c r="BS34" s="269"/>
      <c r="BT34" s="269"/>
      <c r="BU34" s="269"/>
      <c r="BV34" s="269"/>
      <c r="BW34" s="269"/>
      <c r="BX34" s="269"/>
      <c r="BY34" s="269"/>
    </row>
    <row r="35" spans="7:77" ht="13.9" customHeight="1">
      <c r="G35" s="557" t="s">
        <v>652</v>
      </c>
      <c r="H35" s="558"/>
      <c r="I35" s="558"/>
      <c r="J35" s="558"/>
      <c r="K35" s="558"/>
      <c r="L35" s="558"/>
      <c r="M35" s="558"/>
      <c r="N35" s="558"/>
      <c r="O35" s="558"/>
      <c r="P35" s="558"/>
      <c r="Q35" s="558"/>
      <c r="R35" s="558"/>
      <c r="S35" s="558"/>
      <c r="T35" s="558"/>
      <c r="U35" s="558"/>
      <c r="V35" s="558"/>
      <c r="W35" s="558"/>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69"/>
      <c r="BD35" s="269"/>
      <c r="BE35" s="269"/>
      <c r="BF35" s="269"/>
      <c r="BG35" s="269"/>
      <c r="BH35" s="269"/>
      <c r="BI35" s="269"/>
      <c r="BJ35" s="269"/>
      <c r="BK35" s="269"/>
      <c r="BL35" s="269"/>
      <c r="BM35" s="269"/>
      <c r="BN35" s="269"/>
      <c r="BO35" s="269"/>
      <c r="BP35" s="269"/>
      <c r="BQ35" s="269"/>
      <c r="BR35" s="269"/>
      <c r="BS35" s="269"/>
      <c r="BT35" s="269"/>
      <c r="BU35" s="269"/>
      <c r="BV35" s="269"/>
      <c r="BW35" s="269"/>
      <c r="BX35" s="269"/>
      <c r="BY35" s="269"/>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14:L15"/>
    <mergeCell ref="M14:R15"/>
    <mergeCell ref="S14:X14"/>
    <mergeCell ref="Y14:AA15"/>
    <mergeCell ref="AB14:AG14"/>
    <mergeCell ref="AH14:AJ15"/>
    <mergeCell ref="S15:U15"/>
    <mergeCell ref="V15:X15"/>
    <mergeCell ref="AB15:AD15"/>
    <mergeCell ref="AE15:AG15"/>
    <mergeCell ref="Q16:R16"/>
    <mergeCell ref="S16:U16"/>
    <mergeCell ref="V16:X16"/>
    <mergeCell ref="Y16:AA16"/>
    <mergeCell ref="AK15:AM15"/>
    <mergeCell ref="AN15:AP15"/>
    <mergeCell ref="AT15:AV15"/>
    <mergeCell ref="AW15:AY15"/>
    <mergeCell ref="BC15:BE15"/>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AZ27:BB27"/>
    <mergeCell ref="BC27:BE27"/>
    <mergeCell ref="BF27:BH27"/>
    <mergeCell ref="Y27:AA27"/>
    <mergeCell ref="AB27:AD27"/>
    <mergeCell ref="AE27:AG27"/>
    <mergeCell ref="AH27:AJ27"/>
    <mergeCell ref="AK27:AM27"/>
    <mergeCell ref="AN27:AP27"/>
    <mergeCell ref="BI27:BK27"/>
    <mergeCell ref="BL27:BN27"/>
    <mergeCell ref="BO27:BQ27"/>
    <mergeCell ref="BR27:BT27"/>
    <mergeCell ref="BU27:BW27"/>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s>
  <phoneticPr fontId="3"/>
  <dataValidations count="4">
    <dataValidation type="whole" allowBlank="1" showInputMessage="1" showErrorMessage="1" error="入力月の月日数を超過しています" sqref="M17:P17 M19:P20 M22:P22 M24:P25 M27:P27" xr:uid="{D505AC49-456C-4B56-9AA5-B63B12CF3360}">
      <formula1>0</formula1>
      <formula2>31</formula2>
    </dataValidation>
    <dataValidation type="whole" allowBlank="1" showInputMessage="1" showErrorMessage="1" error="入力月の月日数を超過しています" sqref="M26:P26" xr:uid="{CAEC996D-C948-4EBE-A8E9-98337416FE23}">
      <formula1>0</formula1>
      <formula2>29</formula2>
    </dataValidation>
    <dataValidation type="whole" allowBlank="1" showInputMessage="1" showErrorMessage="1" error="入力月の月日数を超過しています" sqref="M16:P16 M18:P18 M21:P21 M23:P23" xr:uid="{1DDFE86F-5D63-43F0-BF41-53578BBD689E}">
      <formula1>0</formula1>
      <formula2>30</formula2>
    </dataValidation>
    <dataValidation type="list" allowBlank="1" showInputMessage="1" showErrorMessage="1" sqref="BE2:BK2 BO8:BQ10 CG10 AZ7:BB9" xr:uid="{99E461E1-973D-44F2-A695-08620CCAA1E0}">
      <formula1>$T$3:$T$4</formula1>
    </dataValidation>
  </dataValidations>
  <printOptions horizontalCentered="1" verticalCentered="1"/>
  <pageMargins left="0.25" right="0.25" top="0.75" bottom="0.75" header="0.3" footer="0.3"/>
  <pageSetup paperSize="9" scale="67" orientation="landscape"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J345"/>
  <sheetViews>
    <sheetView showGridLines="0" view="pageBreakPreview" zoomScaleNormal="100" zoomScaleSheetLayoutView="100" workbookViewId="0">
      <selection activeCell="D6" sqref="D6:K6"/>
    </sheetView>
  </sheetViews>
  <sheetFormatPr defaultRowHeight="13.5"/>
  <cols>
    <col min="1" max="64" width="2.75" style="20" customWidth="1"/>
    <col min="65" max="256" width="9" style="20"/>
    <col min="257" max="320" width="2.75" style="20" customWidth="1"/>
    <col min="321" max="512" width="9" style="20"/>
    <col min="513" max="576" width="2.75" style="20" customWidth="1"/>
    <col min="577" max="768" width="9" style="20"/>
    <col min="769" max="832" width="2.75" style="20" customWidth="1"/>
    <col min="833" max="1024" width="9" style="20"/>
    <col min="1025" max="1088" width="2.75" style="20" customWidth="1"/>
    <col min="1089" max="1280" width="9" style="20"/>
    <col min="1281" max="1344" width="2.75" style="20" customWidth="1"/>
    <col min="1345" max="1536" width="9" style="20"/>
    <col min="1537" max="1600" width="2.75" style="20" customWidth="1"/>
    <col min="1601" max="1792" width="9" style="20"/>
    <col min="1793" max="1856" width="2.75" style="20" customWidth="1"/>
    <col min="1857" max="2048" width="9" style="20"/>
    <col min="2049" max="2112" width="2.75" style="20" customWidth="1"/>
    <col min="2113" max="2304" width="9" style="20"/>
    <col min="2305" max="2368" width="2.75" style="20" customWidth="1"/>
    <col min="2369" max="2560" width="9" style="20"/>
    <col min="2561" max="2624" width="2.75" style="20" customWidth="1"/>
    <col min="2625" max="2816" width="9" style="20"/>
    <col min="2817" max="2880" width="2.75" style="20" customWidth="1"/>
    <col min="2881" max="3072" width="9" style="20"/>
    <col min="3073" max="3136" width="2.75" style="20" customWidth="1"/>
    <col min="3137" max="3328" width="9" style="20"/>
    <col min="3329" max="3392" width="2.75" style="20" customWidth="1"/>
    <col min="3393" max="3584" width="9" style="20"/>
    <col min="3585" max="3648" width="2.75" style="20" customWidth="1"/>
    <col min="3649" max="3840" width="9" style="20"/>
    <col min="3841" max="3904" width="2.75" style="20" customWidth="1"/>
    <col min="3905" max="4096" width="9" style="20"/>
    <col min="4097" max="4160" width="2.75" style="20" customWidth="1"/>
    <col min="4161" max="4352" width="9" style="20"/>
    <col min="4353" max="4416" width="2.75" style="20" customWidth="1"/>
    <col min="4417" max="4608" width="9" style="20"/>
    <col min="4609" max="4672" width="2.75" style="20" customWidth="1"/>
    <col min="4673" max="4864" width="9" style="20"/>
    <col min="4865" max="4928" width="2.75" style="20" customWidth="1"/>
    <col min="4929" max="5120" width="9" style="20"/>
    <col min="5121" max="5184" width="2.75" style="20" customWidth="1"/>
    <col min="5185" max="5376" width="9" style="20"/>
    <col min="5377" max="5440" width="2.75" style="20" customWidth="1"/>
    <col min="5441" max="5632" width="9" style="20"/>
    <col min="5633" max="5696" width="2.75" style="20" customWidth="1"/>
    <col min="5697" max="5888" width="9" style="20"/>
    <col min="5889" max="5952" width="2.75" style="20" customWidth="1"/>
    <col min="5953" max="6144" width="9" style="20"/>
    <col min="6145" max="6208" width="2.75" style="20" customWidth="1"/>
    <col min="6209" max="6400" width="9" style="20"/>
    <col min="6401" max="6464" width="2.75" style="20" customWidth="1"/>
    <col min="6465" max="6656" width="9" style="20"/>
    <col min="6657" max="6720" width="2.75" style="20" customWidth="1"/>
    <col min="6721" max="6912" width="9" style="20"/>
    <col min="6913" max="6976" width="2.75" style="20" customWidth="1"/>
    <col min="6977" max="7168" width="9" style="20"/>
    <col min="7169" max="7232" width="2.75" style="20" customWidth="1"/>
    <col min="7233" max="7424" width="9" style="20"/>
    <col min="7425" max="7488" width="2.75" style="20" customWidth="1"/>
    <col min="7489" max="7680" width="9" style="20"/>
    <col min="7681" max="7744" width="2.75" style="20" customWidth="1"/>
    <col min="7745" max="7936" width="9" style="20"/>
    <col min="7937" max="8000" width="2.75" style="20" customWidth="1"/>
    <col min="8001" max="8192" width="9" style="20"/>
    <col min="8193" max="8256" width="2.75" style="20" customWidth="1"/>
    <col min="8257" max="8448" width="9" style="20"/>
    <col min="8449" max="8512" width="2.75" style="20" customWidth="1"/>
    <col min="8513" max="8704" width="9" style="20"/>
    <col min="8705" max="8768" width="2.75" style="20" customWidth="1"/>
    <col min="8769" max="8960" width="9" style="20"/>
    <col min="8961" max="9024" width="2.75" style="20" customWidth="1"/>
    <col min="9025" max="9216" width="9" style="20"/>
    <col min="9217" max="9280" width="2.75" style="20" customWidth="1"/>
    <col min="9281" max="9472" width="9" style="20"/>
    <col min="9473" max="9536" width="2.75" style="20" customWidth="1"/>
    <col min="9537" max="9728" width="9" style="20"/>
    <col min="9729" max="9792" width="2.75" style="20" customWidth="1"/>
    <col min="9793" max="9984" width="9" style="20"/>
    <col min="9985" max="10048" width="2.75" style="20" customWidth="1"/>
    <col min="10049" max="10240" width="9" style="20"/>
    <col min="10241" max="10304" width="2.75" style="20" customWidth="1"/>
    <col min="10305" max="10496" width="9" style="20"/>
    <col min="10497" max="10560" width="2.75" style="20" customWidth="1"/>
    <col min="10561" max="10752" width="9" style="20"/>
    <col min="10753" max="10816" width="2.75" style="20" customWidth="1"/>
    <col min="10817" max="11008" width="9" style="20"/>
    <col min="11009" max="11072" width="2.75" style="20" customWidth="1"/>
    <col min="11073" max="11264" width="9" style="20"/>
    <col min="11265" max="11328" width="2.75" style="20" customWidth="1"/>
    <col min="11329" max="11520" width="9" style="20"/>
    <col min="11521" max="11584" width="2.75" style="20" customWidth="1"/>
    <col min="11585" max="11776" width="9" style="20"/>
    <col min="11777" max="11840" width="2.75" style="20" customWidth="1"/>
    <col min="11841" max="12032" width="9" style="20"/>
    <col min="12033" max="12096" width="2.75" style="20" customWidth="1"/>
    <col min="12097" max="12288" width="9" style="20"/>
    <col min="12289" max="12352" width="2.75" style="20" customWidth="1"/>
    <col min="12353" max="12544" width="9" style="20"/>
    <col min="12545" max="12608" width="2.75" style="20" customWidth="1"/>
    <col min="12609" max="12800" width="9" style="20"/>
    <col min="12801" max="12864" width="2.75" style="20" customWidth="1"/>
    <col min="12865" max="13056" width="9" style="20"/>
    <col min="13057" max="13120" width="2.75" style="20" customWidth="1"/>
    <col min="13121" max="13312" width="9" style="20"/>
    <col min="13313" max="13376" width="2.75" style="20" customWidth="1"/>
    <col min="13377" max="13568" width="9" style="20"/>
    <col min="13569" max="13632" width="2.75" style="20" customWidth="1"/>
    <col min="13633" max="13824" width="9" style="20"/>
    <col min="13825" max="13888" width="2.75" style="20" customWidth="1"/>
    <col min="13889" max="14080" width="9" style="20"/>
    <col min="14081" max="14144" width="2.75" style="20" customWidth="1"/>
    <col min="14145" max="14336" width="9" style="20"/>
    <col min="14337" max="14400" width="2.75" style="20" customWidth="1"/>
    <col min="14401" max="14592" width="9" style="20"/>
    <col min="14593" max="14656" width="2.75" style="20" customWidth="1"/>
    <col min="14657" max="14848" width="9" style="20"/>
    <col min="14849" max="14912" width="2.75" style="20" customWidth="1"/>
    <col min="14913" max="15104" width="9" style="20"/>
    <col min="15105" max="15168" width="2.75" style="20" customWidth="1"/>
    <col min="15169" max="15360" width="9" style="20"/>
    <col min="15361" max="15424" width="2.75" style="20" customWidth="1"/>
    <col min="15425" max="15616" width="9" style="20"/>
    <col min="15617" max="15680" width="2.75" style="20" customWidth="1"/>
    <col min="15681" max="15872" width="9" style="20"/>
    <col min="15873" max="15936" width="2.75" style="20" customWidth="1"/>
    <col min="15937" max="16128" width="9" style="20"/>
    <col min="16129" max="16192" width="2.75" style="20" customWidth="1"/>
    <col min="16193" max="16384" width="9" style="20"/>
  </cols>
  <sheetData>
    <row r="1" spans="1:36" s="4" customFormat="1" ht="21" customHeight="1">
      <c r="A1" s="11" t="s">
        <v>785</v>
      </c>
    </row>
    <row r="2" spans="1:36" s="4" customFormat="1" ht="21" customHeight="1">
      <c r="A2" s="1826" t="s">
        <v>65</v>
      </c>
      <c r="B2" s="1826"/>
      <c r="C2" s="1826"/>
      <c r="D2" s="1826"/>
      <c r="E2" s="1826"/>
      <c r="F2" s="1826"/>
      <c r="G2" s="1826"/>
      <c r="H2" s="1826"/>
      <c r="I2" s="1826"/>
      <c r="J2" s="1826"/>
      <c r="K2" s="1826"/>
      <c r="L2" s="1826"/>
      <c r="M2" s="1826"/>
      <c r="N2" s="1826"/>
      <c r="O2" s="1826"/>
      <c r="P2" s="1826"/>
      <c r="Q2" s="1826"/>
      <c r="R2" s="1826"/>
      <c r="S2" s="1826"/>
      <c r="T2" s="1826"/>
      <c r="U2" s="1826"/>
      <c r="V2" s="1826"/>
      <c r="W2" s="1826"/>
      <c r="X2" s="1826"/>
      <c r="Y2" s="1826"/>
      <c r="Z2" s="1826"/>
      <c r="AA2" s="1826"/>
      <c r="AB2" s="1826"/>
      <c r="AC2" s="1826"/>
      <c r="AD2" s="1826"/>
      <c r="AE2" s="1826"/>
      <c r="AF2" s="1826"/>
      <c r="AG2" s="1826"/>
      <c r="AH2" s="1826"/>
      <c r="AI2" s="1826"/>
    </row>
    <row r="3" spans="1:36" s="4" customFormat="1" ht="21" customHeight="1" thickBot="1">
      <c r="AJ3" s="5"/>
    </row>
    <row r="4" spans="1:36" s="4" customFormat="1" ht="21" customHeight="1" thickBot="1">
      <c r="J4" s="1827" t="s">
        <v>11</v>
      </c>
      <c r="K4" s="1828"/>
      <c r="L4" s="1828"/>
      <c r="M4" s="1828"/>
      <c r="N4" s="1828"/>
      <c r="O4" s="1829"/>
      <c r="P4" s="1830" t="s">
        <v>3</v>
      </c>
      <c r="Q4" s="1831"/>
      <c r="R4" s="1832" t="s">
        <v>4</v>
      </c>
      <c r="S4" s="1831"/>
      <c r="T4" s="1832" t="s">
        <v>3</v>
      </c>
      <c r="U4" s="1831"/>
      <c r="V4" s="1813"/>
      <c r="W4" s="1833"/>
      <c r="X4" s="1813"/>
      <c r="Y4" s="1833"/>
      <c r="Z4" s="1813"/>
      <c r="AA4" s="1833"/>
      <c r="AB4" s="1813"/>
      <c r="AC4" s="1833"/>
      <c r="AD4" s="1813"/>
      <c r="AE4" s="1833"/>
      <c r="AF4" s="1813"/>
      <c r="AG4" s="1814"/>
      <c r="AH4" s="1813"/>
      <c r="AI4" s="1815"/>
      <c r="AJ4" s="5"/>
    </row>
    <row r="5" spans="1:36" ht="26.25" customHeight="1">
      <c r="A5" s="1779" t="s">
        <v>66</v>
      </c>
      <c r="B5" s="1780"/>
      <c r="C5" s="1816" t="s">
        <v>67</v>
      </c>
      <c r="D5" s="1816"/>
      <c r="E5" s="1816"/>
      <c r="F5" s="1816"/>
      <c r="G5" s="1816"/>
      <c r="H5" s="1816"/>
      <c r="I5" s="1816"/>
      <c r="J5" s="1816"/>
      <c r="K5" s="1816"/>
      <c r="L5" s="1817" t="s">
        <v>25</v>
      </c>
      <c r="M5" s="1818"/>
      <c r="N5" s="1818"/>
      <c r="O5" s="1818"/>
      <c r="P5" s="1818"/>
      <c r="Q5" s="1818"/>
      <c r="R5" s="1818"/>
      <c r="S5" s="1818"/>
      <c r="T5" s="1818"/>
      <c r="U5" s="1818"/>
      <c r="V5" s="1818"/>
      <c r="W5" s="1819"/>
      <c r="X5" s="1820" t="s">
        <v>26</v>
      </c>
      <c r="Y5" s="1821"/>
      <c r="Z5" s="1821"/>
      <c r="AA5" s="1822"/>
      <c r="AB5" s="1823" t="s">
        <v>27</v>
      </c>
      <c r="AC5" s="1824"/>
      <c r="AD5" s="1824"/>
      <c r="AE5" s="1824"/>
      <c r="AF5" s="1824"/>
      <c r="AG5" s="1824"/>
      <c r="AH5" s="1824"/>
      <c r="AI5" s="1825"/>
    </row>
    <row r="6" spans="1:36" ht="26.25" customHeight="1">
      <c r="A6" s="1783"/>
      <c r="B6" s="1784"/>
      <c r="C6" s="26">
        <v>1</v>
      </c>
      <c r="D6" s="1737"/>
      <c r="E6" s="1738"/>
      <c r="F6" s="1738"/>
      <c r="G6" s="1738"/>
      <c r="H6" s="1738"/>
      <c r="I6" s="1738"/>
      <c r="J6" s="1738"/>
      <c r="K6" s="1739"/>
      <c r="L6" s="1806"/>
      <c r="M6" s="1806"/>
      <c r="N6" s="1806"/>
      <c r="O6" s="1806"/>
      <c r="P6" s="1806"/>
      <c r="Q6" s="1806"/>
      <c r="R6" s="1806"/>
      <c r="S6" s="1806"/>
      <c r="T6" s="1806"/>
      <c r="U6" s="1806"/>
      <c r="V6" s="1806"/>
      <c r="W6" s="1806"/>
      <c r="X6" s="1807"/>
      <c r="Y6" s="1808"/>
      <c r="Z6" s="1809" t="s">
        <v>18</v>
      </c>
      <c r="AA6" s="1810"/>
      <c r="AB6" s="1023"/>
      <c r="AC6" s="1024"/>
      <c r="AD6" s="1024"/>
      <c r="AE6" s="1024"/>
      <c r="AF6" s="1024"/>
      <c r="AG6" s="1024"/>
      <c r="AH6" s="1024"/>
      <c r="AI6" s="1038"/>
    </row>
    <row r="7" spans="1:36" ht="26.25" customHeight="1">
      <c r="A7" s="1783"/>
      <c r="B7" s="1784"/>
      <c r="C7" s="26">
        <v>2</v>
      </c>
      <c r="D7" s="1737"/>
      <c r="E7" s="1738"/>
      <c r="F7" s="1738"/>
      <c r="G7" s="1738"/>
      <c r="H7" s="1738"/>
      <c r="I7" s="1738"/>
      <c r="J7" s="1738"/>
      <c r="K7" s="1739"/>
      <c r="L7" s="1806"/>
      <c r="M7" s="1806"/>
      <c r="N7" s="1806"/>
      <c r="O7" s="1806"/>
      <c r="P7" s="1806"/>
      <c r="Q7" s="1806"/>
      <c r="R7" s="1806"/>
      <c r="S7" s="1806"/>
      <c r="T7" s="1806"/>
      <c r="U7" s="1806"/>
      <c r="V7" s="1806"/>
      <c r="W7" s="1806"/>
      <c r="X7" s="1807"/>
      <c r="Y7" s="1808"/>
      <c r="Z7" s="1809" t="s">
        <v>18</v>
      </c>
      <c r="AA7" s="1810"/>
      <c r="AB7" s="1023"/>
      <c r="AC7" s="1024"/>
      <c r="AD7" s="1024"/>
      <c r="AE7" s="1024"/>
      <c r="AF7" s="1024"/>
      <c r="AG7" s="1024"/>
      <c r="AH7" s="1024"/>
      <c r="AI7" s="1038"/>
    </row>
    <row r="8" spans="1:36" ht="26.25" customHeight="1">
      <c r="A8" s="1783"/>
      <c r="B8" s="1784"/>
      <c r="C8" s="26">
        <v>3</v>
      </c>
      <c r="D8" s="1737"/>
      <c r="E8" s="1738"/>
      <c r="F8" s="1738"/>
      <c r="G8" s="1738"/>
      <c r="H8" s="1738"/>
      <c r="I8" s="1738"/>
      <c r="J8" s="1738"/>
      <c r="K8" s="1739"/>
      <c r="L8" s="1806"/>
      <c r="M8" s="1806"/>
      <c r="N8" s="1806"/>
      <c r="O8" s="1806"/>
      <c r="P8" s="1806"/>
      <c r="Q8" s="1806"/>
      <c r="R8" s="1806"/>
      <c r="S8" s="1806"/>
      <c r="T8" s="1806"/>
      <c r="U8" s="1806"/>
      <c r="V8" s="1806"/>
      <c r="W8" s="1806"/>
      <c r="X8" s="1807"/>
      <c r="Y8" s="1808"/>
      <c r="Z8" s="1809" t="s">
        <v>18</v>
      </c>
      <c r="AA8" s="1810"/>
      <c r="AB8" s="1023"/>
      <c r="AC8" s="1024"/>
      <c r="AD8" s="1024"/>
      <c r="AE8" s="1024"/>
      <c r="AF8" s="1024"/>
      <c r="AG8" s="1024"/>
      <c r="AH8" s="1024"/>
      <c r="AI8" s="1038"/>
    </row>
    <row r="9" spans="1:36" ht="26.25" customHeight="1">
      <c r="A9" s="1783"/>
      <c r="B9" s="1784"/>
      <c r="C9" s="26">
        <v>4</v>
      </c>
      <c r="D9" s="1737"/>
      <c r="E9" s="1738"/>
      <c r="F9" s="1738"/>
      <c r="G9" s="1738"/>
      <c r="H9" s="1738"/>
      <c r="I9" s="1738"/>
      <c r="J9" s="1738"/>
      <c r="K9" s="1739"/>
      <c r="L9" s="1806"/>
      <c r="M9" s="1806"/>
      <c r="N9" s="1806"/>
      <c r="O9" s="1806"/>
      <c r="P9" s="1806"/>
      <c r="Q9" s="1806"/>
      <c r="R9" s="1806"/>
      <c r="S9" s="1806"/>
      <c r="T9" s="1806"/>
      <c r="U9" s="1806"/>
      <c r="V9" s="1806"/>
      <c r="W9" s="1806"/>
      <c r="X9" s="1807"/>
      <c r="Y9" s="1808"/>
      <c r="Z9" s="1809" t="s">
        <v>18</v>
      </c>
      <c r="AA9" s="1810"/>
      <c r="AB9" s="1023"/>
      <c r="AC9" s="1024"/>
      <c r="AD9" s="1024"/>
      <c r="AE9" s="1024"/>
      <c r="AF9" s="1024"/>
      <c r="AG9" s="1024"/>
      <c r="AH9" s="1024"/>
      <c r="AI9" s="1038"/>
    </row>
    <row r="10" spans="1:36" ht="26.25" customHeight="1">
      <c r="A10" s="1783"/>
      <c r="B10" s="1784"/>
      <c r="C10" s="26">
        <v>5</v>
      </c>
      <c r="D10" s="1737"/>
      <c r="E10" s="1738"/>
      <c r="F10" s="1738"/>
      <c r="G10" s="1738"/>
      <c r="H10" s="1738"/>
      <c r="I10" s="1738"/>
      <c r="J10" s="1738"/>
      <c r="K10" s="1739"/>
      <c r="L10" s="1806"/>
      <c r="M10" s="1806"/>
      <c r="N10" s="1806"/>
      <c r="O10" s="1806"/>
      <c r="P10" s="1806"/>
      <c r="Q10" s="1806"/>
      <c r="R10" s="1806"/>
      <c r="S10" s="1806"/>
      <c r="T10" s="1806"/>
      <c r="U10" s="1806"/>
      <c r="V10" s="1806"/>
      <c r="W10" s="1806"/>
      <c r="X10" s="1807"/>
      <c r="Y10" s="1808"/>
      <c r="Z10" s="1809" t="s">
        <v>18</v>
      </c>
      <c r="AA10" s="1810"/>
      <c r="AB10" s="1023"/>
      <c r="AC10" s="1024"/>
      <c r="AD10" s="1024"/>
      <c r="AE10" s="1024"/>
      <c r="AF10" s="1024"/>
      <c r="AG10" s="1024"/>
      <c r="AH10" s="1024"/>
      <c r="AI10" s="1038"/>
    </row>
    <row r="11" spans="1:36" ht="26.25" customHeight="1">
      <c r="A11" s="1783"/>
      <c r="B11" s="1784"/>
      <c r="C11" s="26">
        <v>6</v>
      </c>
      <c r="D11" s="1737"/>
      <c r="E11" s="1738"/>
      <c r="F11" s="1738"/>
      <c r="G11" s="1738"/>
      <c r="H11" s="1738"/>
      <c r="I11" s="1738"/>
      <c r="J11" s="1738"/>
      <c r="K11" s="1739"/>
      <c r="L11" s="1806"/>
      <c r="M11" s="1806"/>
      <c r="N11" s="1806"/>
      <c r="O11" s="1806"/>
      <c r="P11" s="1806"/>
      <c r="Q11" s="1806"/>
      <c r="R11" s="1806"/>
      <c r="S11" s="1806"/>
      <c r="T11" s="1806"/>
      <c r="U11" s="1806"/>
      <c r="V11" s="1806"/>
      <c r="W11" s="1806"/>
      <c r="X11" s="1807"/>
      <c r="Y11" s="1808"/>
      <c r="Z11" s="1809" t="s">
        <v>18</v>
      </c>
      <c r="AA11" s="1810"/>
      <c r="AB11" s="1023"/>
      <c r="AC11" s="1024"/>
      <c r="AD11" s="1024"/>
      <c r="AE11" s="1024"/>
      <c r="AF11" s="1024"/>
      <c r="AG11" s="1024"/>
      <c r="AH11" s="1024"/>
      <c r="AI11" s="1038"/>
    </row>
    <row r="12" spans="1:36" ht="26.25" customHeight="1">
      <c r="A12" s="1783"/>
      <c r="B12" s="1784"/>
      <c r="C12" s="26">
        <v>7</v>
      </c>
      <c r="D12" s="1737"/>
      <c r="E12" s="1738"/>
      <c r="F12" s="1738"/>
      <c r="G12" s="1738"/>
      <c r="H12" s="1738"/>
      <c r="I12" s="1738"/>
      <c r="J12" s="1738"/>
      <c r="K12" s="1739"/>
      <c r="L12" s="1806"/>
      <c r="M12" s="1806"/>
      <c r="N12" s="1806"/>
      <c r="O12" s="1806"/>
      <c r="P12" s="1806"/>
      <c r="Q12" s="1806"/>
      <c r="R12" s="1806"/>
      <c r="S12" s="1806"/>
      <c r="T12" s="1806"/>
      <c r="U12" s="1806"/>
      <c r="V12" s="1806"/>
      <c r="W12" s="1806"/>
      <c r="X12" s="1807"/>
      <c r="Y12" s="1808"/>
      <c r="Z12" s="1809" t="s">
        <v>18</v>
      </c>
      <c r="AA12" s="1810"/>
      <c r="AB12" s="1023"/>
      <c r="AC12" s="1024"/>
      <c r="AD12" s="1024"/>
      <c r="AE12" s="1024"/>
      <c r="AF12" s="1024"/>
      <c r="AG12" s="1024"/>
      <c r="AH12" s="1024"/>
      <c r="AI12" s="1038"/>
    </row>
    <row r="13" spans="1:36" ht="26.25" customHeight="1">
      <c r="A13" s="1783"/>
      <c r="B13" s="1784"/>
      <c r="C13" s="26">
        <v>8</v>
      </c>
      <c r="D13" s="1737"/>
      <c r="E13" s="1738"/>
      <c r="F13" s="1738"/>
      <c r="G13" s="1738"/>
      <c r="H13" s="1738"/>
      <c r="I13" s="1738"/>
      <c r="J13" s="1738"/>
      <c r="K13" s="1739"/>
      <c r="L13" s="1806"/>
      <c r="M13" s="1806"/>
      <c r="N13" s="1806"/>
      <c r="O13" s="1806"/>
      <c r="P13" s="1806"/>
      <c r="Q13" s="1806"/>
      <c r="R13" s="1806"/>
      <c r="S13" s="1806"/>
      <c r="T13" s="1806"/>
      <c r="U13" s="1806"/>
      <c r="V13" s="1806"/>
      <c r="W13" s="1806"/>
      <c r="X13" s="1807"/>
      <c r="Y13" s="1808"/>
      <c r="Z13" s="1809" t="s">
        <v>18</v>
      </c>
      <c r="AA13" s="1810"/>
      <c r="AB13" s="1023"/>
      <c r="AC13" s="1024"/>
      <c r="AD13" s="1024"/>
      <c r="AE13" s="1024"/>
      <c r="AF13" s="1024"/>
      <c r="AG13" s="1024"/>
      <c r="AH13" s="1024"/>
      <c r="AI13" s="1038"/>
    </row>
    <row r="14" spans="1:36" ht="26.25" customHeight="1" thickBot="1">
      <c r="A14" s="1785"/>
      <c r="B14" s="1786"/>
      <c r="C14" s="1320" t="s">
        <v>28</v>
      </c>
      <c r="D14" s="1320"/>
      <c r="E14" s="1320"/>
      <c r="F14" s="1320"/>
      <c r="G14" s="1320"/>
      <c r="H14" s="1320"/>
      <c r="I14" s="1320"/>
      <c r="J14" s="1320"/>
      <c r="K14" s="1320"/>
      <c r="L14" s="1320"/>
      <c r="M14" s="1320"/>
      <c r="N14" s="1320"/>
      <c r="O14" s="1320"/>
      <c r="P14" s="1320"/>
      <c r="Q14" s="1320"/>
      <c r="R14" s="1320"/>
      <c r="S14" s="1320"/>
      <c r="T14" s="1320"/>
      <c r="U14" s="1320"/>
      <c r="V14" s="1320"/>
      <c r="W14" s="1320"/>
      <c r="X14" s="1775">
        <f>SUM(X6:Y13)</f>
        <v>0</v>
      </c>
      <c r="Y14" s="1776"/>
      <c r="Z14" s="1749" t="s">
        <v>18</v>
      </c>
      <c r="AA14" s="1777"/>
      <c r="AB14" s="1747">
        <f>COUNTA(AB6:AE13)</f>
        <v>0</v>
      </c>
      <c r="AC14" s="1748"/>
      <c r="AD14" s="1748"/>
      <c r="AE14" s="1748"/>
      <c r="AF14" s="1748"/>
      <c r="AG14" s="1748"/>
      <c r="AH14" s="1748"/>
      <c r="AI14" s="1778"/>
    </row>
    <row r="15" spans="1:36" ht="15.95" customHeight="1">
      <c r="A15" s="1779" t="s">
        <v>68</v>
      </c>
      <c r="B15" s="1780"/>
      <c r="C15" s="909" t="s">
        <v>69</v>
      </c>
      <c r="D15" s="910"/>
      <c r="E15" s="910"/>
      <c r="F15" s="910"/>
      <c r="G15" s="910"/>
      <c r="H15" s="1064"/>
      <c r="I15" s="1790" t="s">
        <v>29</v>
      </c>
      <c r="J15" s="1791"/>
      <c r="K15" s="1791"/>
      <c r="L15" s="1791"/>
      <c r="M15" s="1791"/>
      <c r="N15" s="1791"/>
      <c r="O15" s="1791"/>
      <c r="P15" s="1791"/>
      <c r="Q15" s="1791"/>
      <c r="R15" s="1791"/>
      <c r="S15" s="1791"/>
      <c r="T15" s="1792"/>
      <c r="U15" s="1793" t="s">
        <v>30</v>
      </c>
      <c r="V15" s="1794"/>
      <c r="W15" s="1794"/>
      <c r="X15" s="1794"/>
      <c r="Y15" s="1794"/>
      <c r="Z15" s="1794"/>
      <c r="AA15" s="1795"/>
      <c r="AB15" s="909" t="s">
        <v>70</v>
      </c>
      <c r="AC15" s="1799"/>
      <c r="AD15" s="1799"/>
      <c r="AE15" s="1800"/>
      <c r="AF15" s="905" t="s">
        <v>31</v>
      </c>
      <c r="AG15" s="891"/>
      <c r="AH15" s="891"/>
      <c r="AI15" s="1804"/>
    </row>
    <row r="16" spans="1:36" ht="39.950000000000003" customHeight="1">
      <c r="A16" s="1781"/>
      <c r="B16" s="1782"/>
      <c r="C16" s="1787"/>
      <c r="D16" s="1788"/>
      <c r="E16" s="1788"/>
      <c r="F16" s="1788"/>
      <c r="G16" s="1788"/>
      <c r="H16" s="1789"/>
      <c r="I16" s="1811" t="s">
        <v>71</v>
      </c>
      <c r="J16" s="1812"/>
      <c r="K16" s="1787" t="s">
        <v>32</v>
      </c>
      <c r="L16" s="1788"/>
      <c r="M16" s="1788"/>
      <c r="N16" s="1788"/>
      <c r="O16" s="1788"/>
      <c r="P16" s="1788"/>
      <c r="Q16" s="1788"/>
      <c r="R16" s="1788"/>
      <c r="S16" s="1788"/>
      <c r="T16" s="1789"/>
      <c r="U16" s="1796"/>
      <c r="V16" s="1797"/>
      <c r="W16" s="1797"/>
      <c r="X16" s="1797"/>
      <c r="Y16" s="1797"/>
      <c r="Z16" s="1797"/>
      <c r="AA16" s="1798"/>
      <c r="AB16" s="1801"/>
      <c r="AC16" s="1802"/>
      <c r="AD16" s="1802"/>
      <c r="AE16" s="1803"/>
      <c r="AF16" s="1562"/>
      <c r="AG16" s="1563"/>
      <c r="AH16" s="1563"/>
      <c r="AI16" s="1805"/>
    </row>
    <row r="17" spans="1:35" ht="26.1" customHeight="1">
      <c r="A17" s="1783"/>
      <c r="B17" s="1784"/>
      <c r="C17" s="1751"/>
      <c r="D17" s="1752"/>
      <c r="E17" s="1752"/>
      <c r="F17" s="1752"/>
      <c r="G17" s="1752"/>
      <c r="H17" s="1753"/>
      <c r="I17" s="1760"/>
      <c r="J17" s="1761"/>
      <c r="K17" s="1766"/>
      <c r="L17" s="1767"/>
      <c r="M17" s="1767"/>
      <c r="N17" s="1767"/>
      <c r="O17" s="1767"/>
      <c r="P17" s="1767"/>
      <c r="Q17" s="1767"/>
      <c r="R17" s="1767"/>
      <c r="S17" s="1767"/>
      <c r="T17" s="1768"/>
      <c r="U17" s="27">
        <v>1</v>
      </c>
      <c r="V17" s="1737"/>
      <c r="W17" s="1738"/>
      <c r="X17" s="1738"/>
      <c r="Y17" s="1738"/>
      <c r="Z17" s="1738"/>
      <c r="AA17" s="1739"/>
      <c r="AB17" s="1740" t="s">
        <v>33</v>
      </c>
      <c r="AC17" s="1741"/>
      <c r="AD17" s="1742"/>
      <c r="AE17" s="1743"/>
      <c r="AF17" s="1023"/>
      <c r="AG17" s="1024"/>
      <c r="AH17" s="1024"/>
      <c r="AI17" s="1038"/>
    </row>
    <row r="18" spans="1:35" ht="20.25" customHeight="1">
      <c r="A18" s="1783"/>
      <c r="B18" s="1784"/>
      <c r="C18" s="1754"/>
      <c r="D18" s="1755"/>
      <c r="E18" s="1755"/>
      <c r="F18" s="1755"/>
      <c r="G18" s="1755"/>
      <c r="H18" s="1756"/>
      <c r="I18" s="1762"/>
      <c r="J18" s="1763"/>
      <c r="K18" s="1769"/>
      <c r="L18" s="1770"/>
      <c r="M18" s="1770"/>
      <c r="N18" s="1770"/>
      <c r="O18" s="1770"/>
      <c r="P18" s="1770"/>
      <c r="Q18" s="1770"/>
      <c r="R18" s="1770"/>
      <c r="S18" s="1770"/>
      <c r="T18" s="1771"/>
      <c r="U18" s="27">
        <v>2</v>
      </c>
      <c r="V18" s="1737"/>
      <c r="W18" s="1738"/>
      <c r="X18" s="1738"/>
      <c r="Y18" s="1738"/>
      <c r="Z18" s="1738"/>
      <c r="AA18" s="1739"/>
      <c r="AB18" s="1740" t="s">
        <v>33</v>
      </c>
      <c r="AC18" s="1741"/>
      <c r="AD18" s="1742" t="s">
        <v>990</v>
      </c>
      <c r="AE18" s="1743"/>
      <c r="AF18" s="1023"/>
      <c r="AG18" s="1024"/>
      <c r="AH18" s="1024"/>
      <c r="AI18" s="1038"/>
    </row>
    <row r="19" spans="1:35" ht="26.1" customHeight="1">
      <c r="A19" s="1783"/>
      <c r="B19" s="1784"/>
      <c r="C19" s="1754"/>
      <c r="D19" s="1755"/>
      <c r="E19" s="1755"/>
      <c r="F19" s="1755"/>
      <c r="G19" s="1755"/>
      <c r="H19" s="1756"/>
      <c r="I19" s="1762"/>
      <c r="J19" s="1763"/>
      <c r="K19" s="1769"/>
      <c r="L19" s="1770"/>
      <c r="M19" s="1770"/>
      <c r="N19" s="1770"/>
      <c r="O19" s="1770"/>
      <c r="P19" s="1770"/>
      <c r="Q19" s="1770"/>
      <c r="R19" s="1770"/>
      <c r="S19" s="1770"/>
      <c r="T19" s="1771"/>
      <c r="U19" s="27">
        <v>3</v>
      </c>
      <c r="V19" s="1737"/>
      <c r="W19" s="1738"/>
      <c r="X19" s="1738"/>
      <c r="Y19" s="1738"/>
      <c r="Z19" s="1738"/>
      <c r="AA19" s="1739"/>
      <c r="AB19" s="1740" t="s">
        <v>33</v>
      </c>
      <c r="AC19" s="1741"/>
      <c r="AD19" s="1742" t="s">
        <v>14</v>
      </c>
      <c r="AE19" s="1743"/>
      <c r="AF19" s="1023"/>
      <c r="AG19" s="1024"/>
      <c r="AH19" s="1024"/>
      <c r="AI19" s="1038"/>
    </row>
    <row r="20" spans="1:35" ht="26.1" customHeight="1">
      <c r="A20" s="1783"/>
      <c r="B20" s="1784"/>
      <c r="C20" s="1754"/>
      <c r="D20" s="1755"/>
      <c r="E20" s="1755"/>
      <c r="F20" s="1755"/>
      <c r="G20" s="1755"/>
      <c r="H20" s="1756"/>
      <c r="I20" s="1762"/>
      <c r="J20" s="1763"/>
      <c r="K20" s="1769"/>
      <c r="L20" s="1770"/>
      <c r="M20" s="1770"/>
      <c r="N20" s="1770"/>
      <c r="O20" s="1770"/>
      <c r="P20" s="1770"/>
      <c r="Q20" s="1770"/>
      <c r="R20" s="1770"/>
      <c r="S20" s="1770"/>
      <c r="T20" s="1771"/>
      <c r="U20" s="27">
        <v>4</v>
      </c>
      <c r="V20" s="1737"/>
      <c r="W20" s="1738"/>
      <c r="X20" s="1738"/>
      <c r="Y20" s="1738"/>
      <c r="Z20" s="1738"/>
      <c r="AA20" s="1739"/>
      <c r="AB20" s="1740" t="s">
        <v>33</v>
      </c>
      <c r="AC20" s="1741"/>
      <c r="AD20" s="1742" t="s">
        <v>14</v>
      </c>
      <c r="AE20" s="1743"/>
      <c r="AF20" s="1023"/>
      <c r="AG20" s="1024"/>
      <c r="AH20" s="1024"/>
      <c r="AI20" s="1038"/>
    </row>
    <row r="21" spans="1:35" ht="26.1" customHeight="1">
      <c r="A21" s="1783"/>
      <c r="B21" s="1784"/>
      <c r="C21" s="1757"/>
      <c r="D21" s="1758"/>
      <c r="E21" s="1758"/>
      <c r="F21" s="1758"/>
      <c r="G21" s="1758"/>
      <c r="H21" s="1759"/>
      <c r="I21" s="1764"/>
      <c r="J21" s="1765"/>
      <c r="K21" s="1772"/>
      <c r="L21" s="1773"/>
      <c r="M21" s="1773"/>
      <c r="N21" s="1773"/>
      <c r="O21" s="1773"/>
      <c r="P21" s="1773"/>
      <c r="Q21" s="1773"/>
      <c r="R21" s="1773"/>
      <c r="S21" s="1773"/>
      <c r="T21" s="1774"/>
      <c r="U21" s="27">
        <v>5</v>
      </c>
      <c r="V21" s="1737"/>
      <c r="W21" s="1738"/>
      <c r="X21" s="1738"/>
      <c r="Y21" s="1738"/>
      <c r="Z21" s="1738"/>
      <c r="AA21" s="1739"/>
      <c r="AB21" s="1740" t="s">
        <v>33</v>
      </c>
      <c r="AC21" s="1741"/>
      <c r="AD21" s="1742" t="s">
        <v>14</v>
      </c>
      <c r="AE21" s="1743"/>
      <c r="AF21" s="1023"/>
      <c r="AG21" s="1024"/>
      <c r="AH21" s="1024"/>
      <c r="AI21" s="1038"/>
    </row>
    <row r="22" spans="1:35" ht="26.1" customHeight="1">
      <c r="A22" s="1783"/>
      <c r="B22" s="1784"/>
      <c r="C22" s="1751"/>
      <c r="D22" s="1752"/>
      <c r="E22" s="1752"/>
      <c r="F22" s="1752"/>
      <c r="G22" s="1752"/>
      <c r="H22" s="1753"/>
      <c r="I22" s="1760"/>
      <c r="J22" s="1761"/>
      <c r="K22" s="1766"/>
      <c r="L22" s="1767"/>
      <c r="M22" s="1767"/>
      <c r="N22" s="1767"/>
      <c r="O22" s="1767"/>
      <c r="P22" s="1767"/>
      <c r="Q22" s="1767"/>
      <c r="R22" s="1767"/>
      <c r="S22" s="1767"/>
      <c r="T22" s="1768"/>
      <c r="U22" s="27">
        <v>6</v>
      </c>
      <c r="V22" s="1737"/>
      <c r="W22" s="1738"/>
      <c r="X22" s="1738"/>
      <c r="Y22" s="1738"/>
      <c r="Z22" s="1738"/>
      <c r="AA22" s="1739"/>
      <c r="AB22" s="1740" t="s">
        <v>33</v>
      </c>
      <c r="AC22" s="1741"/>
      <c r="AD22" s="1742" t="s">
        <v>14</v>
      </c>
      <c r="AE22" s="1743"/>
      <c r="AF22" s="1023"/>
      <c r="AG22" s="1024"/>
      <c r="AH22" s="1024"/>
      <c r="AI22" s="1038"/>
    </row>
    <row r="23" spans="1:35" ht="26.1" customHeight="1">
      <c r="A23" s="1783"/>
      <c r="B23" s="1784"/>
      <c r="C23" s="1754"/>
      <c r="D23" s="1755"/>
      <c r="E23" s="1755"/>
      <c r="F23" s="1755"/>
      <c r="G23" s="1755"/>
      <c r="H23" s="1756"/>
      <c r="I23" s="1762"/>
      <c r="J23" s="1763"/>
      <c r="K23" s="1769"/>
      <c r="L23" s="1770"/>
      <c r="M23" s="1770"/>
      <c r="N23" s="1770"/>
      <c r="O23" s="1770"/>
      <c r="P23" s="1770"/>
      <c r="Q23" s="1770"/>
      <c r="R23" s="1770"/>
      <c r="S23" s="1770"/>
      <c r="T23" s="1771"/>
      <c r="U23" s="27">
        <v>7</v>
      </c>
      <c r="V23" s="1737"/>
      <c r="W23" s="1738"/>
      <c r="X23" s="1738"/>
      <c r="Y23" s="1738"/>
      <c r="Z23" s="1738"/>
      <c r="AA23" s="1739"/>
      <c r="AB23" s="1740" t="s">
        <v>33</v>
      </c>
      <c r="AC23" s="1741"/>
      <c r="AD23" s="1742" t="s">
        <v>14</v>
      </c>
      <c r="AE23" s="1743"/>
      <c r="AF23" s="1023"/>
      <c r="AG23" s="1024"/>
      <c r="AH23" s="1024"/>
      <c r="AI23" s="1038"/>
    </row>
    <row r="24" spans="1:35" ht="26.1" customHeight="1">
      <c r="A24" s="1783"/>
      <c r="B24" s="1784"/>
      <c r="C24" s="1754"/>
      <c r="D24" s="1755"/>
      <c r="E24" s="1755"/>
      <c r="F24" s="1755"/>
      <c r="G24" s="1755"/>
      <c r="H24" s="1756"/>
      <c r="I24" s="1762"/>
      <c r="J24" s="1763"/>
      <c r="K24" s="1769"/>
      <c r="L24" s="1770"/>
      <c r="M24" s="1770"/>
      <c r="N24" s="1770"/>
      <c r="O24" s="1770"/>
      <c r="P24" s="1770"/>
      <c r="Q24" s="1770"/>
      <c r="R24" s="1770"/>
      <c r="S24" s="1770"/>
      <c r="T24" s="1771"/>
      <c r="U24" s="27">
        <v>8</v>
      </c>
      <c r="V24" s="1737"/>
      <c r="W24" s="1738"/>
      <c r="X24" s="1738"/>
      <c r="Y24" s="1738"/>
      <c r="Z24" s="1738"/>
      <c r="AA24" s="1739"/>
      <c r="AB24" s="1740" t="s">
        <v>33</v>
      </c>
      <c r="AC24" s="1741"/>
      <c r="AD24" s="1742" t="s">
        <v>14</v>
      </c>
      <c r="AE24" s="1743"/>
      <c r="AF24" s="1023"/>
      <c r="AG24" s="1024"/>
      <c r="AH24" s="1024"/>
      <c r="AI24" s="1038"/>
    </row>
    <row r="25" spans="1:35" ht="26.1" customHeight="1">
      <c r="A25" s="1783"/>
      <c r="B25" s="1784"/>
      <c r="C25" s="1754"/>
      <c r="D25" s="1755"/>
      <c r="E25" s="1755"/>
      <c r="F25" s="1755"/>
      <c r="G25" s="1755"/>
      <c r="H25" s="1756"/>
      <c r="I25" s="1762"/>
      <c r="J25" s="1763"/>
      <c r="K25" s="1769"/>
      <c r="L25" s="1770"/>
      <c r="M25" s="1770"/>
      <c r="N25" s="1770"/>
      <c r="O25" s="1770"/>
      <c r="P25" s="1770"/>
      <c r="Q25" s="1770"/>
      <c r="R25" s="1770"/>
      <c r="S25" s="1770"/>
      <c r="T25" s="1771"/>
      <c r="U25" s="27">
        <v>9</v>
      </c>
      <c r="V25" s="1737"/>
      <c r="W25" s="1738"/>
      <c r="X25" s="1738"/>
      <c r="Y25" s="1738"/>
      <c r="Z25" s="1738"/>
      <c r="AA25" s="1739"/>
      <c r="AB25" s="1740" t="s">
        <v>33</v>
      </c>
      <c r="AC25" s="1741"/>
      <c r="AD25" s="1742" t="s">
        <v>14</v>
      </c>
      <c r="AE25" s="1743"/>
      <c r="AF25" s="1023"/>
      <c r="AG25" s="1024"/>
      <c r="AH25" s="1024"/>
      <c r="AI25" s="1038"/>
    </row>
    <row r="26" spans="1:35" ht="26.1" customHeight="1">
      <c r="A26" s="1783"/>
      <c r="B26" s="1784"/>
      <c r="C26" s="1757"/>
      <c r="D26" s="1758"/>
      <c r="E26" s="1758"/>
      <c r="F26" s="1758"/>
      <c r="G26" s="1758"/>
      <c r="H26" s="1759"/>
      <c r="I26" s="1764"/>
      <c r="J26" s="1765"/>
      <c r="K26" s="1772"/>
      <c r="L26" s="1773"/>
      <c r="M26" s="1773"/>
      <c r="N26" s="1773"/>
      <c r="O26" s="1773"/>
      <c r="P26" s="1773"/>
      <c r="Q26" s="1773"/>
      <c r="R26" s="1773"/>
      <c r="S26" s="1773"/>
      <c r="T26" s="1774"/>
      <c r="U26" s="27">
        <v>10</v>
      </c>
      <c r="V26" s="1737"/>
      <c r="W26" s="1738"/>
      <c r="X26" s="1738"/>
      <c r="Y26" s="1738"/>
      <c r="Z26" s="1738"/>
      <c r="AA26" s="1739"/>
      <c r="AB26" s="1740" t="s">
        <v>33</v>
      </c>
      <c r="AC26" s="1741"/>
      <c r="AD26" s="1742" t="s">
        <v>14</v>
      </c>
      <c r="AE26" s="1743"/>
      <c r="AF26" s="1023"/>
      <c r="AG26" s="1024"/>
      <c r="AH26" s="1024"/>
      <c r="AI26" s="1038"/>
    </row>
    <row r="27" spans="1:35" ht="26.1" customHeight="1">
      <c r="A27" s="1783"/>
      <c r="B27" s="1784"/>
      <c r="C27" s="1751"/>
      <c r="D27" s="1752"/>
      <c r="E27" s="1752"/>
      <c r="F27" s="1752"/>
      <c r="G27" s="1752"/>
      <c r="H27" s="1753"/>
      <c r="I27" s="1760"/>
      <c r="J27" s="1761"/>
      <c r="K27" s="1766"/>
      <c r="L27" s="1767"/>
      <c r="M27" s="1767"/>
      <c r="N27" s="1767"/>
      <c r="O27" s="1767"/>
      <c r="P27" s="1767"/>
      <c r="Q27" s="1767"/>
      <c r="R27" s="1767"/>
      <c r="S27" s="1767"/>
      <c r="T27" s="1768"/>
      <c r="U27" s="27">
        <v>11</v>
      </c>
      <c r="V27" s="1737"/>
      <c r="W27" s="1738"/>
      <c r="X27" s="1738"/>
      <c r="Y27" s="1738"/>
      <c r="Z27" s="1738"/>
      <c r="AA27" s="1739"/>
      <c r="AB27" s="1740" t="s">
        <v>33</v>
      </c>
      <c r="AC27" s="1741"/>
      <c r="AD27" s="1742" t="s">
        <v>14</v>
      </c>
      <c r="AE27" s="1743"/>
      <c r="AF27" s="1023"/>
      <c r="AG27" s="1024"/>
      <c r="AH27" s="1024"/>
      <c r="AI27" s="1038"/>
    </row>
    <row r="28" spans="1:35" ht="26.1" customHeight="1">
      <c r="A28" s="1783"/>
      <c r="B28" s="1784"/>
      <c r="C28" s="1754"/>
      <c r="D28" s="1755"/>
      <c r="E28" s="1755"/>
      <c r="F28" s="1755"/>
      <c r="G28" s="1755"/>
      <c r="H28" s="1756"/>
      <c r="I28" s="1762"/>
      <c r="J28" s="1763"/>
      <c r="K28" s="1769"/>
      <c r="L28" s="1770"/>
      <c r="M28" s="1770"/>
      <c r="N28" s="1770"/>
      <c r="O28" s="1770"/>
      <c r="P28" s="1770"/>
      <c r="Q28" s="1770"/>
      <c r="R28" s="1770"/>
      <c r="S28" s="1770"/>
      <c r="T28" s="1771"/>
      <c r="U28" s="27">
        <v>12</v>
      </c>
      <c r="V28" s="1737"/>
      <c r="W28" s="1738"/>
      <c r="X28" s="1738"/>
      <c r="Y28" s="1738"/>
      <c r="Z28" s="1738"/>
      <c r="AA28" s="1739"/>
      <c r="AB28" s="1740" t="s">
        <v>33</v>
      </c>
      <c r="AC28" s="1741"/>
      <c r="AD28" s="1742" t="s">
        <v>14</v>
      </c>
      <c r="AE28" s="1743"/>
      <c r="AF28" s="1023"/>
      <c r="AG28" s="1024"/>
      <c r="AH28" s="1024"/>
      <c r="AI28" s="1038"/>
    </row>
    <row r="29" spans="1:35" ht="26.1" customHeight="1">
      <c r="A29" s="1783"/>
      <c r="B29" s="1784"/>
      <c r="C29" s="1754"/>
      <c r="D29" s="1755"/>
      <c r="E29" s="1755"/>
      <c r="F29" s="1755"/>
      <c r="G29" s="1755"/>
      <c r="H29" s="1756"/>
      <c r="I29" s="1762"/>
      <c r="J29" s="1763"/>
      <c r="K29" s="1769"/>
      <c r="L29" s="1770"/>
      <c r="M29" s="1770"/>
      <c r="N29" s="1770"/>
      <c r="O29" s="1770"/>
      <c r="P29" s="1770"/>
      <c r="Q29" s="1770"/>
      <c r="R29" s="1770"/>
      <c r="S29" s="1770"/>
      <c r="T29" s="1771"/>
      <c r="U29" s="27">
        <v>13</v>
      </c>
      <c r="V29" s="1737"/>
      <c r="W29" s="1738"/>
      <c r="X29" s="1738"/>
      <c r="Y29" s="1738"/>
      <c r="Z29" s="1738"/>
      <c r="AA29" s="1739"/>
      <c r="AB29" s="1740" t="s">
        <v>33</v>
      </c>
      <c r="AC29" s="1741"/>
      <c r="AD29" s="1742" t="s">
        <v>14</v>
      </c>
      <c r="AE29" s="1743"/>
      <c r="AF29" s="1023"/>
      <c r="AG29" s="1024"/>
      <c r="AH29" s="1024"/>
      <c r="AI29" s="1038"/>
    </row>
    <row r="30" spans="1:35" ht="26.1" customHeight="1">
      <c r="A30" s="1783"/>
      <c r="B30" s="1784"/>
      <c r="C30" s="1754"/>
      <c r="D30" s="1755"/>
      <c r="E30" s="1755"/>
      <c r="F30" s="1755"/>
      <c r="G30" s="1755"/>
      <c r="H30" s="1756"/>
      <c r="I30" s="1762"/>
      <c r="J30" s="1763"/>
      <c r="K30" s="1769"/>
      <c r="L30" s="1770"/>
      <c r="M30" s="1770"/>
      <c r="N30" s="1770"/>
      <c r="O30" s="1770"/>
      <c r="P30" s="1770"/>
      <c r="Q30" s="1770"/>
      <c r="R30" s="1770"/>
      <c r="S30" s="1770"/>
      <c r="T30" s="1771"/>
      <c r="U30" s="27">
        <v>14</v>
      </c>
      <c r="V30" s="1737"/>
      <c r="W30" s="1738"/>
      <c r="X30" s="1738"/>
      <c r="Y30" s="1738"/>
      <c r="Z30" s="1738"/>
      <c r="AA30" s="1739"/>
      <c r="AB30" s="1740" t="s">
        <v>33</v>
      </c>
      <c r="AC30" s="1741"/>
      <c r="AD30" s="1742" t="s">
        <v>14</v>
      </c>
      <c r="AE30" s="1743"/>
      <c r="AF30" s="1023"/>
      <c r="AG30" s="1024"/>
      <c r="AH30" s="1024"/>
      <c r="AI30" s="1038"/>
    </row>
    <row r="31" spans="1:35" ht="26.1" customHeight="1">
      <c r="A31" s="1783"/>
      <c r="B31" s="1784"/>
      <c r="C31" s="1757"/>
      <c r="D31" s="1758"/>
      <c r="E31" s="1758"/>
      <c r="F31" s="1758"/>
      <c r="G31" s="1758"/>
      <c r="H31" s="1759"/>
      <c r="I31" s="1764"/>
      <c r="J31" s="1765"/>
      <c r="K31" s="1772"/>
      <c r="L31" s="1773"/>
      <c r="M31" s="1773"/>
      <c r="N31" s="1773"/>
      <c r="O31" s="1773"/>
      <c r="P31" s="1773"/>
      <c r="Q31" s="1773"/>
      <c r="R31" s="1773"/>
      <c r="S31" s="1773"/>
      <c r="T31" s="1774"/>
      <c r="U31" s="27">
        <v>15</v>
      </c>
      <c r="V31" s="1737"/>
      <c r="W31" s="1738"/>
      <c r="X31" s="1738"/>
      <c r="Y31" s="1738"/>
      <c r="Z31" s="1738"/>
      <c r="AA31" s="1739"/>
      <c r="AB31" s="1740" t="s">
        <v>33</v>
      </c>
      <c r="AC31" s="1741"/>
      <c r="AD31" s="1742" t="s">
        <v>14</v>
      </c>
      <c r="AE31" s="1743"/>
      <c r="AF31" s="1023"/>
      <c r="AG31" s="1024"/>
      <c r="AH31" s="1024"/>
      <c r="AI31" s="1038"/>
    </row>
    <row r="32" spans="1:35" ht="26.1" customHeight="1" thickBot="1">
      <c r="A32" s="1785"/>
      <c r="B32" s="1786"/>
      <c r="C32" s="1744" t="s">
        <v>28</v>
      </c>
      <c r="D32" s="1745"/>
      <c r="E32" s="1745"/>
      <c r="F32" s="1745"/>
      <c r="G32" s="1745"/>
      <c r="H32" s="1745"/>
      <c r="I32" s="1745"/>
      <c r="J32" s="1745"/>
      <c r="K32" s="1745"/>
      <c r="L32" s="1745"/>
      <c r="M32" s="1745"/>
      <c r="N32" s="1745"/>
      <c r="O32" s="1745"/>
      <c r="P32" s="1745"/>
      <c r="Q32" s="1745"/>
      <c r="R32" s="1745"/>
      <c r="S32" s="1745"/>
      <c r="T32" s="1745"/>
      <c r="U32" s="1745"/>
      <c r="V32" s="1745"/>
      <c r="W32" s="1745"/>
      <c r="X32" s="1745"/>
      <c r="Y32" s="1745"/>
      <c r="Z32" s="1745"/>
      <c r="AA32" s="1745"/>
      <c r="AB32" s="1745"/>
      <c r="AC32" s="1745"/>
      <c r="AD32" s="1745"/>
      <c r="AE32" s="1746"/>
      <c r="AF32" s="1747">
        <f>COUNTA(AH17:AK31)</f>
        <v>0</v>
      </c>
      <c r="AG32" s="1748"/>
      <c r="AH32" s="1749" t="s">
        <v>18</v>
      </c>
      <c r="AI32" s="1750"/>
    </row>
    <row r="33" spans="1:35" ht="21" customHeight="1">
      <c r="A33" s="1736" t="s">
        <v>72</v>
      </c>
      <c r="B33" s="1736"/>
      <c r="C33" s="1736"/>
      <c r="D33" s="1736"/>
      <c r="E33" s="1736"/>
      <c r="F33" s="1736"/>
      <c r="G33" s="1736"/>
      <c r="H33" s="1736"/>
      <c r="I33" s="1736"/>
      <c r="J33" s="1736"/>
      <c r="K33" s="1736"/>
      <c r="L33" s="1736"/>
      <c r="M33" s="1736"/>
      <c r="N33" s="1736"/>
      <c r="O33" s="1736"/>
      <c r="P33" s="1736"/>
      <c r="Q33" s="1736"/>
      <c r="R33" s="1736"/>
      <c r="S33" s="1736"/>
      <c r="T33" s="1736"/>
      <c r="U33" s="1736"/>
      <c r="V33" s="1736"/>
      <c r="W33" s="1736"/>
      <c r="X33" s="1736"/>
      <c r="Y33" s="1736"/>
      <c r="Z33" s="1736"/>
      <c r="AA33" s="1736"/>
      <c r="AB33" s="1736"/>
      <c r="AC33" s="1736"/>
      <c r="AD33" s="1736"/>
      <c r="AE33" s="1736"/>
      <c r="AF33" s="1736"/>
      <c r="AG33" s="1736"/>
      <c r="AH33" s="1736"/>
      <c r="AI33" s="1736"/>
    </row>
    <row r="34" spans="1:35" ht="15.95" customHeight="1">
      <c r="A34" s="1736"/>
      <c r="B34" s="1736"/>
      <c r="C34" s="1736"/>
      <c r="D34" s="1736"/>
      <c r="E34" s="1736"/>
      <c r="F34" s="1736"/>
      <c r="G34" s="1736"/>
      <c r="H34" s="1736"/>
      <c r="I34" s="1736"/>
      <c r="J34" s="1736"/>
      <c r="K34" s="1736"/>
      <c r="L34" s="1736"/>
      <c r="M34" s="1736"/>
      <c r="N34" s="1736"/>
      <c r="O34" s="1736"/>
      <c r="P34" s="1736"/>
      <c r="Q34" s="1736"/>
      <c r="R34" s="1736"/>
      <c r="S34" s="1736"/>
      <c r="T34" s="1736"/>
      <c r="U34" s="1736"/>
      <c r="V34" s="1736"/>
      <c r="W34" s="1736"/>
      <c r="X34" s="1736"/>
      <c r="Y34" s="1736"/>
      <c r="Z34" s="1736"/>
      <c r="AA34" s="1736"/>
      <c r="AB34" s="1736"/>
      <c r="AC34" s="1736"/>
      <c r="AD34" s="1736"/>
      <c r="AE34" s="1736"/>
      <c r="AF34" s="1736"/>
      <c r="AG34" s="1736"/>
      <c r="AH34" s="1736"/>
      <c r="AI34" s="1736"/>
    </row>
    <row r="35" spans="1:35" ht="15.95" customHeight="1"/>
    <row r="36" spans="1:35" ht="21" customHeight="1"/>
    <row r="37" spans="1:35" ht="21" customHeight="1"/>
    <row r="38" spans="1:35" ht="21" customHeight="1"/>
    <row r="39" spans="1:35" ht="21" customHeight="1"/>
    <row r="40" spans="1:35" ht="21" customHeight="1"/>
    <row r="41" spans="1:35" ht="21" customHeight="1"/>
    <row r="42" spans="1:35" ht="21" customHeight="1"/>
    <row r="43" spans="1:35" ht="21" customHeight="1"/>
    <row r="44" spans="1:35" ht="21" customHeight="1"/>
    <row r="45" spans="1:35" ht="21" customHeight="1"/>
    <row r="46" spans="1:35" ht="21" customHeight="1"/>
    <row r="47" spans="1:35" ht="21" customHeight="1"/>
    <row r="48" spans="1:35"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sheetData>
  <mergeCells count="142">
    <mergeCell ref="A2:AI2"/>
    <mergeCell ref="J4:O4"/>
    <mergeCell ref="P4:Q4"/>
    <mergeCell ref="R4:S4"/>
    <mergeCell ref="T4:U4"/>
    <mergeCell ref="V4:W4"/>
    <mergeCell ref="X4:Y4"/>
    <mergeCell ref="Z4:AA4"/>
    <mergeCell ref="AB4:AC4"/>
    <mergeCell ref="AD4:AE4"/>
    <mergeCell ref="Z6:AA6"/>
    <mergeCell ref="AB6:AI6"/>
    <mergeCell ref="D7:K7"/>
    <mergeCell ref="L7:W7"/>
    <mergeCell ref="X7:Y7"/>
    <mergeCell ref="Z7:AA7"/>
    <mergeCell ref="AB7:AI7"/>
    <mergeCell ref="AF4:AG4"/>
    <mergeCell ref="AH4:AI4"/>
    <mergeCell ref="C5:K5"/>
    <mergeCell ref="L5:W5"/>
    <mergeCell ref="X5:AA5"/>
    <mergeCell ref="AB5:AI5"/>
    <mergeCell ref="D6:K6"/>
    <mergeCell ref="L6:W6"/>
    <mergeCell ref="X6:Y6"/>
    <mergeCell ref="D8:K8"/>
    <mergeCell ref="L8:W8"/>
    <mergeCell ref="X8:Y8"/>
    <mergeCell ref="Z8:AA8"/>
    <mergeCell ref="AB8:AI8"/>
    <mergeCell ref="D9:K9"/>
    <mergeCell ref="L9:W9"/>
    <mergeCell ref="X9:Y9"/>
    <mergeCell ref="Z9:AA9"/>
    <mergeCell ref="AB9:AI9"/>
    <mergeCell ref="L10:W10"/>
    <mergeCell ref="X10:Y10"/>
    <mergeCell ref="Z10:AA10"/>
    <mergeCell ref="AB10:AI10"/>
    <mergeCell ref="D11:K11"/>
    <mergeCell ref="L11:W11"/>
    <mergeCell ref="X11:Y11"/>
    <mergeCell ref="Z11:AA11"/>
    <mergeCell ref="AB11:AI11"/>
    <mergeCell ref="A15:B32"/>
    <mergeCell ref="C15:H16"/>
    <mergeCell ref="I15:T15"/>
    <mergeCell ref="U15:AA16"/>
    <mergeCell ref="AB15:AE16"/>
    <mergeCell ref="AF15:AI16"/>
    <mergeCell ref="D12:K12"/>
    <mergeCell ref="L12:W12"/>
    <mergeCell ref="X12:Y12"/>
    <mergeCell ref="Z12:AA12"/>
    <mergeCell ref="AB12:AI12"/>
    <mergeCell ref="D13:K13"/>
    <mergeCell ref="L13:W13"/>
    <mergeCell ref="X13:Y13"/>
    <mergeCell ref="Z13:AA13"/>
    <mergeCell ref="AB13:AI13"/>
    <mergeCell ref="A5:B14"/>
    <mergeCell ref="I16:J16"/>
    <mergeCell ref="K16:T16"/>
    <mergeCell ref="C17:H21"/>
    <mergeCell ref="I17:J21"/>
    <mergeCell ref="K17:T21"/>
    <mergeCell ref="V17:AA17"/>
    <mergeCell ref="D10:K10"/>
    <mergeCell ref="V19:AA19"/>
    <mergeCell ref="V21:AA21"/>
    <mergeCell ref="C14:W14"/>
    <mergeCell ref="X14:Y14"/>
    <mergeCell ref="Z14:AA14"/>
    <mergeCell ref="AB19:AC19"/>
    <mergeCell ref="AD19:AE19"/>
    <mergeCell ref="AF19:AI19"/>
    <mergeCell ref="V20:AA20"/>
    <mergeCell ref="AB20:AC20"/>
    <mergeCell ref="AD20:AE20"/>
    <mergeCell ref="AF20:AI20"/>
    <mergeCell ref="AB17:AC17"/>
    <mergeCell ref="AD17:AE17"/>
    <mergeCell ref="AF17:AI17"/>
    <mergeCell ref="V18:AA18"/>
    <mergeCell ref="AB18:AC18"/>
    <mergeCell ref="AD18:AE18"/>
    <mergeCell ref="AF18:AI18"/>
    <mergeCell ref="AB21:AC21"/>
    <mergeCell ref="AD21:AE21"/>
    <mergeCell ref="AF21:AI21"/>
    <mergeCell ref="AB14:AI14"/>
    <mergeCell ref="AF22:AI22"/>
    <mergeCell ref="V25:AA25"/>
    <mergeCell ref="AB25:AC25"/>
    <mergeCell ref="AD25:AE25"/>
    <mergeCell ref="AF25:AI25"/>
    <mergeCell ref="V26:AA26"/>
    <mergeCell ref="AB26:AC26"/>
    <mergeCell ref="AD26:AE26"/>
    <mergeCell ref="AF26:AI26"/>
    <mergeCell ref="V23:AA23"/>
    <mergeCell ref="AB23:AC23"/>
    <mergeCell ref="AD23:AE23"/>
    <mergeCell ref="AF23:AI23"/>
    <mergeCell ref="V24:AA24"/>
    <mergeCell ref="AB24:AC24"/>
    <mergeCell ref="AD24:AE24"/>
    <mergeCell ref="AF24:AI24"/>
    <mergeCell ref="V27:AA27"/>
    <mergeCell ref="AB27:AC27"/>
    <mergeCell ref="AD27:AE27"/>
    <mergeCell ref="C22:H26"/>
    <mergeCell ref="I22:J26"/>
    <mergeCell ref="K22:T26"/>
    <mergeCell ref="V22:AA22"/>
    <mergeCell ref="AB22:AC22"/>
    <mergeCell ref="AD22:AE22"/>
    <mergeCell ref="A33:AI34"/>
    <mergeCell ref="AF30:AI30"/>
    <mergeCell ref="V31:AA31"/>
    <mergeCell ref="AB31:AC31"/>
    <mergeCell ref="AD31:AE31"/>
    <mergeCell ref="AF31:AI31"/>
    <mergeCell ref="C32:AE32"/>
    <mergeCell ref="AF32:AG32"/>
    <mergeCell ref="AH32:AI32"/>
    <mergeCell ref="C27:H31"/>
    <mergeCell ref="I27:J31"/>
    <mergeCell ref="K27:T31"/>
    <mergeCell ref="V30:AA30"/>
    <mergeCell ref="AB30:AC30"/>
    <mergeCell ref="AD30:AE30"/>
    <mergeCell ref="AF27:AI27"/>
    <mergeCell ref="V28:AA28"/>
    <mergeCell ref="AB28:AC28"/>
    <mergeCell ref="AD28:AE28"/>
    <mergeCell ref="AF28:AI28"/>
    <mergeCell ref="V29:AA29"/>
    <mergeCell ref="AB29:AC29"/>
    <mergeCell ref="AD29:AE29"/>
    <mergeCell ref="AF29:AI29"/>
  </mergeCells>
  <phoneticPr fontId="3"/>
  <conditionalFormatting sqref="X14:Y14 AB14 AF32:AG32">
    <cfRule type="cellIs" dxfId="17" priority="1" stopIfTrue="1" operator="equal">
      <formula>0</formula>
    </cfRule>
  </conditionalFormatting>
  <dataValidations count="6">
    <dataValidation type="list" errorStyle="warning" allowBlank="1" showInputMessage="1" showErrorMessage="1" error="共同生活援助及び共同生活介護において「重度」とは、区分４以上をいいます。_x000a_プルダウンメニューから選択してください。" sqref="WWL983057:WWM983071 JZ17:KA31 TV17:TW31 ADR17:ADS31 ANN17:ANO31 AXJ17:AXK31 BHF17:BHG31 BRB17:BRC31 CAX17:CAY31 CKT17:CKU31 CUP17:CUQ31 DEL17:DEM31 DOH17:DOI31 DYD17:DYE31 EHZ17:EIA31 ERV17:ERW31 FBR17:FBS31 FLN17:FLO31 FVJ17:FVK31 GFF17:GFG31 GPB17:GPC31 GYX17:GYY31 HIT17:HIU31 HSP17:HSQ31 ICL17:ICM31 IMH17:IMI31 IWD17:IWE31 JFZ17:JGA31 JPV17:JPW31 JZR17:JZS31 KJN17:KJO31 KTJ17:KTK31 LDF17:LDG31 LNB17:LNC31 LWX17:LWY31 MGT17:MGU31 MQP17:MQQ31 NAL17:NAM31 NKH17:NKI31 NUD17:NUE31 ODZ17:OEA31 ONV17:ONW31 OXR17:OXS31 PHN17:PHO31 PRJ17:PRK31 QBF17:QBG31 QLB17:QLC31 QUX17:QUY31 RET17:REU31 ROP17:ROQ31 RYL17:RYM31 SIH17:SII31 SSD17:SSE31 TBZ17:TCA31 TLV17:TLW31 TVR17:TVS31 UFN17:UFO31 UPJ17:UPK31 UZF17:UZG31 VJB17:VJC31 VSX17:VSY31 WCT17:WCU31 WMP17:WMQ31 WWL17:WWM31 AD65553:AE65567 JZ65553:KA65567 TV65553:TW65567 ADR65553:ADS65567 ANN65553:ANO65567 AXJ65553:AXK65567 BHF65553:BHG65567 BRB65553:BRC65567 CAX65553:CAY65567 CKT65553:CKU65567 CUP65553:CUQ65567 DEL65553:DEM65567 DOH65553:DOI65567 DYD65553:DYE65567 EHZ65553:EIA65567 ERV65553:ERW65567 FBR65553:FBS65567 FLN65553:FLO65567 FVJ65553:FVK65567 GFF65553:GFG65567 GPB65553:GPC65567 GYX65553:GYY65567 HIT65553:HIU65567 HSP65553:HSQ65567 ICL65553:ICM65567 IMH65553:IMI65567 IWD65553:IWE65567 JFZ65553:JGA65567 JPV65553:JPW65567 JZR65553:JZS65567 KJN65553:KJO65567 KTJ65553:KTK65567 LDF65553:LDG65567 LNB65553:LNC65567 LWX65553:LWY65567 MGT65553:MGU65567 MQP65553:MQQ65567 NAL65553:NAM65567 NKH65553:NKI65567 NUD65553:NUE65567 ODZ65553:OEA65567 ONV65553:ONW65567 OXR65553:OXS65567 PHN65553:PHO65567 PRJ65553:PRK65567 QBF65553:QBG65567 QLB65553:QLC65567 QUX65553:QUY65567 RET65553:REU65567 ROP65553:ROQ65567 RYL65553:RYM65567 SIH65553:SII65567 SSD65553:SSE65567 TBZ65553:TCA65567 TLV65553:TLW65567 TVR65553:TVS65567 UFN65553:UFO65567 UPJ65553:UPK65567 UZF65553:UZG65567 VJB65553:VJC65567 VSX65553:VSY65567 WCT65553:WCU65567 WMP65553:WMQ65567 WWL65553:WWM65567 AD131089:AE131103 JZ131089:KA131103 TV131089:TW131103 ADR131089:ADS131103 ANN131089:ANO131103 AXJ131089:AXK131103 BHF131089:BHG131103 BRB131089:BRC131103 CAX131089:CAY131103 CKT131089:CKU131103 CUP131089:CUQ131103 DEL131089:DEM131103 DOH131089:DOI131103 DYD131089:DYE131103 EHZ131089:EIA131103 ERV131089:ERW131103 FBR131089:FBS131103 FLN131089:FLO131103 FVJ131089:FVK131103 GFF131089:GFG131103 GPB131089:GPC131103 GYX131089:GYY131103 HIT131089:HIU131103 HSP131089:HSQ131103 ICL131089:ICM131103 IMH131089:IMI131103 IWD131089:IWE131103 JFZ131089:JGA131103 JPV131089:JPW131103 JZR131089:JZS131103 KJN131089:KJO131103 KTJ131089:KTK131103 LDF131089:LDG131103 LNB131089:LNC131103 LWX131089:LWY131103 MGT131089:MGU131103 MQP131089:MQQ131103 NAL131089:NAM131103 NKH131089:NKI131103 NUD131089:NUE131103 ODZ131089:OEA131103 ONV131089:ONW131103 OXR131089:OXS131103 PHN131089:PHO131103 PRJ131089:PRK131103 QBF131089:QBG131103 QLB131089:QLC131103 QUX131089:QUY131103 RET131089:REU131103 ROP131089:ROQ131103 RYL131089:RYM131103 SIH131089:SII131103 SSD131089:SSE131103 TBZ131089:TCA131103 TLV131089:TLW131103 TVR131089:TVS131103 UFN131089:UFO131103 UPJ131089:UPK131103 UZF131089:UZG131103 VJB131089:VJC131103 VSX131089:VSY131103 WCT131089:WCU131103 WMP131089:WMQ131103 WWL131089:WWM131103 AD196625:AE196639 JZ196625:KA196639 TV196625:TW196639 ADR196625:ADS196639 ANN196625:ANO196639 AXJ196625:AXK196639 BHF196625:BHG196639 BRB196625:BRC196639 CAX196625:CAY196639 CKT196625:CKU196639 CUP196625:CUQ196639 DEL196625:DEM196639 DOH196625:DOI196639 DYD196625:DYE196639 EHZ196625:EIA196639 ERV196625:ERW196639 FBR196625:FBS196639 FLN196625:FLO196639 FVJ196625:FVK196639 GFF196625:GFG196639 GPB196625:GPC196639 GYX196625:GYY196639 HIT196625:HIU196639 HSP196625:HSQ196639 ICL196625:ICM196639 IMH196625:IMI196639 IWD196625:IWE196639 JFZ196625:JGA196639 JPV196625:JPW196639 JZR196625:JZS196639 KJN196625:KJO196639 KTJ196625:KTK196639 LDF196625:LDG196639 LNB196625:LNC196639 LWX196625:LWY196639 MGT196625:MGU196639 MQP196625:MQQ196639 NAL196625:NAM196639 NKH196625:NKI196639 NUD196625:NUE196639 ODZ196625:OEA196639 ONV196625:ONW196639 OXR196625:OXS196639 PHN196625:PHO196639 PRJ196625:PRK196639 QBF196625:QBG196639 QLB196625:QLC196639 QUX196625:QUY196639 RET196625:REU196639 ROP196625:ROQ196639 RYL196625:RYM196639 SIH196625:SII196639 SSD196625:SSE196639 TBZ196625:TCA196639 TLV196625:TLW196639 TVR196625:TVS196639 UFN196625:UFO196639 UPJ196625:UPK196639 UZF196625:UZG196639 VJB196625:VJC196639 VSX196625:VSY196639 WCT196625:WCU196639 WMP196625:WMQ196639 WWL196625:WWM196639 AD262161:AE262175 JZ262161:KA262175 TV262161:TW262175 ADR262161:ADS262175 ANN262161:ANO262175 AXJ262161:AXK262175 BHF262161:BHG262175 BRB262161:BRC262175 CAX262161:CAY262175 CKT262161:CKU262175 CUP262161:CUQ262175 DEL262161:DEM262175 DOH262161:DOI262175 DYD262161:DYE262175 EHZ262161:EIA262175 ERV262161:ERW262175 FBR262161:FBS262175 FLN262161:FLO262175 FVJ262161:FVK262175 GFF262161:GFG262175 GPB262161:GPC262175 GYX262161:GYY262175 HIT262161:HIU262175 HSP262161:HSQ262175 ICL262161:ICM262175 IMH262161:IMI262175 IWD262161:IWE262175 JFZ262161:JGA262175 JPV262161:JPW262175 JZR262161:JZS262175 KJN262161:KJO262175 KTJ262161:KTK262175 LDF262161:LDG262175 LNB262161:LNC262175 LWX262161:LWY262175 MGT262161:MGU262175 MQP262161:MQQ262175 NAL262161:NAM262175 NKH262161:NKI262175 NUD262161:NUE262175 ODZ262161:OEA262175 ONV262161:ONW262175 OXR262161:OXS262175 PHN262161:PHO262175 PRJ262161:PRK262175 QBF262161:QBG262175 QLB262161:QLC262175 QUX262161:QUY262175 RET262161:REU262175 ROP262161:ROQ262175 RYL262161:RYM262175 SIH262161:SII262175 SSD262161:SSE262175 TBZ262161:TCA262175 TLV262161:TLW262175 TVR262161:TVS262175 UFN262161:UFO262175 UPJ262161:UPK262175 UZF262161:UZG262175 VJB262161:VJC262175 VSX262161:VSY262175 WCT262161:WCU262175 WMP262161:WMQ262175 WWL262161:WWM262175 AD327697:AE327711 JZ327697:KA327711 TV327697:TW327711 ADR327697:ADS327711 ANN327697:ANO327711 AXJ327697:AXK327711 BHF327697:BHG327711 BRB327697:BRC327711 CAX327697:CAY327711 CKT327697:CKU327711 CUP327697:CUQ327711 DEL327697:DEM327711 DOH327697:DOI327711 DYD327697:DYE327711 EHZ327697:EIA327711 ERV327697:ERW327711 FBR327697:FBS327711 FLN327697:FLO327711 FVJ327697:FVK327711 GFF327697:GFG327711 GPB327697:GPC327711 GYX327697:GYY327711 HIT327697:HIU327711 HSP327697:HSQ327711 ICL327697:ICM327711 IMH327697:IMI327711 IWD327697:IWE327711 JFZ327697:JGA327711 JPV327697:JPW327711 JZR327697:JZS327711 KJN327697:KJO327711 KTJ327697:KTK327711 LDF327697:LDG327711 LNB327697:LNC327711 LWX327697:LWY327711 MGT327697:MGU327711 MQP327697:MQQ327711 NAL327697:NAM327711 NKH327697:NKI327711 NUD327697:NUE327711 ODZ327697:OEA327711 ONV327697:ONW327711 OXR327697:OXS327711 PHN327697:PHO327711 PRJ327697:PRK327711 QBF327697:QBG327711 QLB327697:QLC327711 QUX327697:QUY327711 RET327697:REU327711 ROP327697:ROQ327711 RYL327697:RYM327711 SIH327697:SII327711 SSD327697:SSE327711 TBZ327697:TCA327711 TLV327697:TLW327711 TVR327697:TVS327711 UFN327697:UFO327711 UPJ327697:UPK327711 UZF327697:UZG327711 VJB327697:VJC327711 VSX327697:VSY327711 WCT327697:WCU327711 WMP327697:WMQ327711 WWL327697:WWM327711 AD393233:AE393247 JZ393233:KA393247 TV393233:TW393247 ADR393233:ADS393247 ANN393233:ANO393247 AXJ393233:AXK393247 BHF393233:BHG393247 BRB393233:BRC393247 CAX393233:CAY393247 CKT393233:CKU393247 CUP393233:CUQ393247 DEL393233:DEM393247 DOH393233:DOI393247 DYD393233:DYE393247 EHZ393233:EIA393247 ERV393233:ERW393247 FBR393233:FBS393247 FLN393233:FLO393247 FVJ393233:FVK393247 GFF393233:GFG393247 GPB393233:GPC393247 GYX393233:GYY393247 HIT393233:HIU393247 HSP393233:HSQ393247 ICL393233:ICM393247 IMH393233:IMI393247 IWD393233:IWE393247 JFZ393233:JGA393247 JPV393233:JPW393247 JZR393233:JZS393247 KJN393233:KJO393247 KTJ393233:KTK393247 LDF393233:LDG393247 LNB393233:LNC393247 LWX393233:LWY393247 MGT393233:MGU393247 MQP393233:MQQ393247 NAL393233:NAM393247 NKH393233:NKI393247 NUD393233:NUE393247 ODZ393233:OEA393247 ONV393233:ONW393247 OXR393233:OXS393247 PHN393233:PHO393247 PRJ393233:PRK393247 QBF393233:QBG393247 QLB393233:QLC393247 QUX393233:QUY393247 RET393233:REU393247 ROP393233:ROQ393247 RYL393233:RYM393247 SIH393233:SII393247 SSD393233:SSE393247 TBZ393233:TCA393247 TLV393233:TLW393247 TVR393233:TVS393247 UFN393233:UFO393247 UPJ393233:UPK393247 UZF393233:UZG393247 VJB393233:VJC393247 VSX393233:VSY393247 WCT393233:WCU393247 WMP393233:WMQ393247 WWL393233:WWM393247 AD458769:AE458783 JZ458769:KA458783 TV458769:TW458783 ADR458769:ADS458783 ANN458769:ANO458783 AXJ458769:AXK458783 BHF458769:BHG458783 BRB458769:BRC458783 CAX458769:CAY458783 CKT458769:CKU458783 CUP458769:CUQ458783 DEL458769:DEM458783 DOH458769:DOI458783 DYD458769:DYE458783 EHZ458769:EIA458783 ERV458769:ERW458783 FBR458769:FBS458783 FLN458769:FLO458783 FVJ458769:FVK458783 GFF458769:GFG458783 GPB458769:GPC458783 GYX458769:GYY458783 HIT458769:HIU458783 HSP458769:HSQ458783 ICL458769:ICM458783 IMH458769:IMI458783 IWD458769:IWE458783 JFZ458769:JGA458783 JPV458769:JPW458783 JZR458769:JZS458783 KJN458769:KJO458783 KTJ458769:KTK458783 LDF458769:LDG458783 LNB458769:LNC458783 LWX458769:LWY458783 MGT458769:MGU458783 MQP458769:MQQ458783 NAL458769:NAM458783 NKH458769:NKI458783 NUD458769:NUE458783 ODZ458769:OEA458783 ONV458769:ONW458783 OXR458769:OXS458783 PHN458769:PHO458783 PRJ458769:PRK458783 QBF458769:QBG458783 QLB458769:QLC458783 QUX458769:QUY458783 RET458769:REU458783 ROP458769:ROQ458783 RYL458769:RYM458783 SIH458769:SII458783 SSD458769:SSE458783 TBZ458769:TCA458783 TLV458769:TLW458783 TVR458769:TVS458783 UFN458769:UFO458783 UPJ458769:UPK458783 UZF458769:UZG458783 VJB458769:VJC458783 VSX458769:VSY458783 WCT458769:WCU458783 WMP458769:WMQ458783 WWL458769:WWM458783 AD524305:AE524319 JZ524305:KA524319 TV524305:TW524319 ADR524305:ADS524319 ANN524305:ANO524319 AXJ524305:AXK524319 BHF524305:BHG524319 BRB524305:BRC524319 CAX524305:CAY524319 CKT524305:CKU524319 CUP524305:CUQ524319 DEL524305:DEM524319 DOH524305:DOI524319 DYD524305:DYE524319 EHZ524305:EIA524319 ERV524305:ERW524319 FBR524305:FBS524319 FLN524305:FLO524319 FVJ524305:FVK524319 GFF524305:GFG524319 GPB524305:GPC524319 GYX524305:GYY524319 HIT524305:HIU524319 HSP524305:HSQ524319 ICL524305:ICM524319 IMH524305:IMI524319 IWD524305:IWE524319 JFZ524305:JGA524319 JPV524305:JPW524319 JZR524305:JZS524319 KJN524305:KJO524319 KTJ524305:KTK524319 LDF524305:LDG524319 LNB524305:LNC524319 LWX524305:LWY524319 MGT524305:MGU524319 MQP524305:MQQ524319 NAL524305:NAM524319 NKH524305:NKI524319 NUD524305:NUE524319 ODZ524305:OEA524319 ONV524305:ONW524319 OXR524305:OXS524319 PHN524305:PHO524319 PRJ524305:PRK524319 QBF524305:QBG524319 QLB524305:QLC524319 QUX524305:QUY524319 RET524305:REU524319 ROP524305:ROQ524319 RYL524305:RYM524319 SIH524305:SII524319 SSD524305:SSE524319 TBZ524305:TCA524319 TLV524305:TLW524319 TVR524305:TVS524319 UFN524305:UFO524319 UPJ524305:UPK524319 UZF524305:UZG524319 VJB524305:VJC524319 VSX524305:VSY524319 WCT524305:WCU524319 WMP524305:WMQ524319 WWL524305:WWM524319 AD589841:AE589855 JZ589841:KA589855 TV589841:TW589855 ADR589841:ADS589855 ANN589841:ANO589855 AXJ589841:AXK589855 BHF589841:BHG589855 BRB589841:BRC589855 CAX589841:CAY589855 CKT589841:CKU589855 CUP589841:CUQ589855 DEL589841:DEM589855 DOH589841:DOI589855 DYD589841:DYE589855 EHZ589841:EIA589855 ERV589841:ERW589855 FBR589841:FBS589855 FLN589841:FLO589855 FVJ589841:FVK589855 GFF589841:GFG589855 GPB589841:GPC589855 GYX589841:GYY589855 HIT589841:HIU589855 HSP589841:HSQ589855 ICL589841:ICM589855 IMH589841:IMI589855 IWD589841:IWE589855 JFZ589841:JGA589855 JPV589841:JPW589855 JZR589841:JZS589855 KJN589841:KJO589855 KTJ589841:KTK589855 LDF589841:LDG589855 LNB589841:LNC589855 LWX589841:LWY589855 MGT589841:MGU589855 MQP589841:MQQ589855 NAL589841:NAM589855 NKH589841:NKI589855 NUD589841:NUE589855 ODZ589841:OEA589855 ONV589841:ONW589855 OXR589841:OXS589855 PHN589841:PHO589855 PRJ589841:PRK589855 QBF589841:QBG589855 QLB589841:QLC589855 QUX589841:QUY589855 RET589841:REU589855 ROP589841:ROQ589855 RYL589841:RYM589855 SIH589841:SII589855 SSD589841:SSE589855 TBZ589841:TCA589855 TLV589841:TLW589855 TVR589841:TVS589855 UFN589841:UFO589855 UPJ589841:UPK589855 UZF589841:UZG589855 VJB589841:VJC589855 VSX589841:VSY589855 WCT589841:WCU589855 WMP589841:WMQ589855 WWL589841:WWM589855 AD655377:AE655391 JZ655377:KA655391 TV655377:TW655391 ADR655377:ADS655391 ANN655377:ANO655391 AXJ655377:AXK655391 BHF655377:BHG655391 BRB655377:BRC655391 CAX655377:CAY655391 CKT655377:CKU655391 CUP655377:CUQ655391 DEL655377:DEM655391 DOH655377:DOI655391 DYD655377:DYE655391 EHZ655377:EIA655391 ERV655377:ERW655391 FBR655377:FBS655391 FLN655377:FLO655391 FVJ655377:FVK655391 GFF655377:GFG655391 GPB655377:GPC655391 GYX655377:GYY655391 HIT655377:HIU655391 HSP655377:HSQ655391 ICL655377:ICM655391 IMH655377:IMI655391 IWD655377:IWE655391 JFZ655377:JGA655391 JPV655377:JPW655391 JZR655377:JZS655391 KJN655377:KJO655391 KTJ655377:KTK655391 LDF655377:LDG655391 LNB655377:LNC655391 LWX655377:LWY655391 MGT655377:MGU655391 MQP655377:MQQ655391 NAL655377:NAM655391 NKH655377:NKI655391 NUD655377:NUE655391 ODZ655377:OEA655391 ONV655377:ONW655391 OXR655377:OXS655391 PHN655377:PHO655391 PRJ655377:PRK655391 QBF655377:QBG655391 QLB655377:QLC655391 QUX655377:QUY655391 RET655377:REU655391 ROP655377:ROQ655391 RYL655377:RYM655391 SIH655377:SII655391 SSD655377:SSE655391 TBZ655377:TCA655391 TLV655377:TLW655391 TVR655377:TVS655391 UFN655377:UFO655391 UPJ655377:UPK655391 UZF655377:UZG655391 VJB655377:VJC655391 VSX655377:VSY655391 WCT655377:WCU655391 WMP655377:WMQ655391 WWL655377:WWM655391 AD720913:AE720927 JZ720913:KA720927 TV720913:TW720927 ADR720913:ADS720927 ANN720913:ANO720927 AXJ720913:AXK720927 BHF720913:BHG720927 BRB720913:BRC720927 CAX720913:CAY720927 CKT720913:CKU720927 CUP720913:CUQ720927 DEL720913:DEM720927 DOH720913:DOI720927 DYD720913:DYE720927 EHZ720913:EIA720927 ERV720913:ERW720927 FBR720913:FBS720927 FLN720913:FLO720927 FVJ720913:FVK720927 GFF720913:GFG720927 GPB720913:GPC720927 GYX720913:GYY720927 HIT720913:HIU720927 HSP720913:HSQ720927 ICL720913:ICM720927 IMH720913:IMI720927 IWD720913:IWE720927 JFZ720913:JGA720927 JPV720913:JPW720927 JZR720913:JZS720927 KJN720913:KJO720927 KTJ720913:KTK720927 LDF720913:LDG720927 LNB720913:LNC720927 LWX720913:LWY720927 MGT720913:MGU720927 MQP720913:MQQ720927 NAL720913:NAM720927 NKH720913:NKI720927 NUD720913:NUE720927 ODZ720913:OEA720927 ONV720913:ONW720927 OXR720913:OXS720927 PHN720913:PHO720927 PRJ720913:PRK720927 QBF720913:QBG720927 QLB720913:QLC720927 QUX720913:QUY720927 RET720913:REU720927 ROP720913:ROQ720927 RYL720913:RYM720927 SIH720913:SII720927 SSD720913:SSE720927 TBZ720913:TCA720927 TLV720913:TLW720927 TVR720913:TVS720927 UFN720913:UFO720927 UPJ720913:UPK720927 UZF720913:UZG720927 VJB720913:VJC720927 VSX720913:VSY720927 WCT720913:WCU720927 WMP720913:WMQ720927 WWL720913:WWM720927 AD786449:AE786463 JZ786449:KA786463 TV786449:TW786463 ADR786449:ADS786463 ANN786449:ANO786463 AXJ786449:AXK786463 BHF786449:BHG786463 BRB786449:BRC786463 CAX786449:CAY786463 CKT786449:CKU786463 CUP786449:CUQ786463 DEL786449:DEM786463 DOH786449:DOI786463 DYD786449:DYE786463 EHZ786449:EIA786463 ERV786449:ERW786463 FBR786449:FBS786463 FLN786449:FLO786463 FVJ786449:FVK786463 GFF786449:GFG786463 GPB786449:GPC786463 GYX786449:GYY786463 HIT786449:HIU786463 HSP786449:HSQ786463 ICL786449:ICM786463 IMH786449:IMI786463 IWD786449:IWE786463 JFZ786449:JGA786463 JPV786449:JPW786463 JZR786449:JZS786463 KJN786449:KJO786463 KTJ786449:KTK786463 LDF786449:LDG786463 LNB786449:LNC786463 LWX786449:LWY786463 MGT786449:MGU786463 MQP786449:MQQ786463 NAL786449:NAM786463 NKH786449:NKI786463 NUD786449:NUE786463 ODZ786449:OEA786463 ONV786449:ONW786463 OXR786449:OXS786463 PHN786449:PHO786463 PRJ786449:PRK786463 QBF786449:QBG786463 QLB786449:QLC786463 QUX786449:QUY786463 RET786449:REU786463 ROP786449:ROQ786463 RYL786449:RYM786463 SIH786449:SII786463 SSD786449:SSE786463 TBZ786449:TCA786463 TLV786449:TLW786463 TVR786449:TVS786463 UFN786449:UFO786463 UPJ786449:UPK786463 UZF786449:UZG786463 VJB786449:VJC786463 VSX786449:VSY786463 WCT786449:WCU786463 WMP786449:WMQ786463 WWL786449:WWM786463 AD851985:AE851999 JZ851985:KA851999 TV851985:TW851999 ADR851985:ADS851999 ANN851985:ANO851999 AXJ851985:AXK851999 BHF851985:BHG851999 BRB851985:BRC851999 CAX851985:CAY851999 CKT851985:CKU851999 CUP851985:CUQ851999 DEL851985:DEM851999 DOH851985:DOI851999 DYD851985:DYE851999 EHZ851985:EIA851999 ERV851985:ERW851999 FBR851985:FBS851999 FLN851985:FLO851999 FVJ851985:FVK851999 GFF851985:GFG851999 GPB851985:GPC851999 GYX851985:GYY851999 HIT851985:HIU851999 HSP851985:HSQ851999 ICL851985:ICM851999 IMH851985:IMI851999 IWD851985:IWE851999 JFZ851985:JGA851999 JPV851985:JPW851999 JZR851985:JZS851999 KJN851985:KJO851999 KTJ851985:KTK851999 LDF851985:LDG851999 LNB851985:LNC851999 LWX851985:LWY851999 MGT851985:MGU851999 MQP851985:MQQ851999 NAL851985:NAM851999 NKH851985:NKI851999 NUD851985:NUE851999 ODZ851985:OEA851999 ONV851985:ONW851999 OXR851985:OXS851999 PHN851985:PHO851999 PRJ851985:PRK851999 QBF851985:QBG851999 QLB851985:QLC851999 QUX851985:QUY851999 RET851985:REU851999 ROP851985:ROQ851999 RYL851985:RYM851999 SIH851985:SII851999 SSD851985:SSE851999 TBZ851985:TCA851999 TLV851985:TLW851999 TVR851985:TVS851999 UFN851985:UFO851999 UPJ851985:UPK851999 UZF851985:UZG851999 VJB851985:VJC851999 VSX851985:VSY851999 WCT851985:WCU851999 WMP851985:WMQ851999 WWL851985:WWM851999 AD917521:AE917535 JZ917521:KA917535 TV917521:TW917535 ADR917521:ADS917535 ANN917521:ANO917535 AXJ917521:AXK917535 BHF917521:BHG917535 BRB917521:BRC917535 CAX917521:CAY917535 CKT917521:CKU917535 CUP917521:CUQ917535 DEL917521:DEM917535 DOH917521:DOI917535 DYD917521:DYE917535 EHZ917521:EIA917535 ERV917521:ERW917535 FBR917521:FBS917535 FLN917521:FLO917535 FVJ917521:FVK917535 GFF917521:GFG917535 GPB917521:GPC917535 GYX917521:GYY917535 HIT917521:HIU917535 HSP917521:HSQ917535 ICL917521:ICM917535 IMH917521:IMI917535 IWD917521:IWE917535 JFZ917521:JGA917535 JPV917521:JPW917535 JZR917521:JZS917535 KJN917521:KJO917535 KTJ917521:KTK917535 LDF917521:LDG917535 LNB917521:LNC917535 LWX917521:LWY917535 MGT917521:MGU917535 MQP917521:MQQ917535 NAL917521:NAM917535 NKH917521:NKI917535 NUD917521:NUE917535 ODZ917521:OEA917535 ONV917521:ONW917535 OXR917521:OXS917535 PHN917521:PHO917535 PRJ917521:PRK917535 QBF917521:QBG917535 QLB917521:QLC917535 QUX917521:QUY917535 RET917521:REU917535 ROP917521:ROQ917535 RYL917521:RYM917535 SIH917521:SII917535 SSD917521:SSE917535 TBZ917521:TCA917535 TLV917521:TLW917535 TVR917521:TVS917535 UFN917521:UFO917535 UPJ917521:UPK917535 UZF917521:UZG917535 VJB917521:VJC917535 VSX917521:VSY917535 WCT917521:WCU917535 WMP917521:WMQ917535 WWL917521:WWM917535 AD983057:AE983071 JZ983057:KA983071 TV983057:TW983071 ADR983057:ADS983071 ANN983057:ANO983071 AXJ983057:AXK983071 BHF983057:BHG983071 BRB983057:BRC983071 CAX983057:CAY983071 CKT983057:CKU983071 CUP983057:CUQ983071 DEL983057:DEM983071 DOH983057:DOI983071 DYD983057:DYE983071 EHZ983057:EIA983071 ERV983057:ERW983071 FBR983057:FBS983071 FLN983057:FLO983071 FVJ983057:FVK983071 GFF983057:GFG983071 GPB983057:GPC983071 GYX983057:GYY983071 HIT983057:HIU983071 HSP983057:HSQ983071 ICL983057:ICM983071 IMH983057:IMI983071 IWD983057:IWE983071 JFZ983057:JGA983071 JPV983057:JPW983071 JZR983057:JZS983071 KJN983057:KJO983071 KTJ983057:KTK983071 LDF983057:LDG983071 LNB983057:LNC983071 LWX983057:LWY983071 MGT983057:MGU983071 MQP983057:MQQ983071 NAL983057:NAM983071 NKH983057:NKI983071 NUD983057:NUE983071 ODZ983057:OEA983071 ONV983057:ONW983071 OXR983057:OXS983071 PHN983057:PHO983071 PRJ983057:PRK983071 QBF983057:QBG983071 QLB983057:QLC983071 QUX983057:QUY983071 RET983057:REU983071 ROP983057:ROQ983071 RYL983057:RYM983071 SIH983057:SII983071 SSD983057:SSE983071 TBZ983057:TCA983071 TLV983057:TLW983071 TVR983057:TVS983071 UFN983057:UFO983071 UPJ983057:UPK983071 UZF983057:UZG983071 VJB983057:VJC983071 VSX983057:VSY983071 WCT983057:WCU983071 WMP983057:WMQ983071" xr:uid="{00000000-0002-0000-1100-000000000000}">
      <formula1>"　,１,２,３,４,５,６"</formula1>
    </dataValidation>
    <dataValidation type="list" allowBlank="1" showInputMessage="1" sqref="I17:J31 JE17:JF31 TA17:TB31 ACW17:ACX31 AMS17:AMT31 AWO17:AWP31 BGK17:BGL31 BQG17:BQH31 CAC17:CAD31 CJY17:CJZ31 CTU17:CTV31 DDQ17:DDR31 DNM17:DNN31 DXI17:DXJ31 EHE17:EHF31 ERA17:ERB31 FAW17:FAX31 FKS17:FKT31 FUO17:FUP31 GEK17:GEL31 GOG17:GOH31 GYC17:GYD31 HHY17:HHZ31 HRU17:HRV31 IBQ17:IBR31 ILM17:ILN31 IVI17:IVJ31 JFE17:JFF31 JPA17:JPB31 JYW17:JYX31 KIS17:KIT31 KSO17:KSP31 LCK17:LCL31 LMG17:LMH31 LWC17:LWD31 MFY17:MFZ31 MPU17:MPV31 MZQ17:MZR31 NJM17:NJN31 NTI17:NTJ31 ODE17:ODF31 ONA17:ONB31 OWW17:OWX31 PGS17:PGT31 PQO17:PQP31 QAK17:QAL31 QKG17:QKH31 QUC17:QUD31 RDY17:RDZ31 RNU17:RNV31 RXQ17:RXR31 SHM17:SHN31 SRI17:SRJ31 TBE17:TBF31 TLA17:TLB31 TUW17:TUX31 UES17:UET31 UOO17:UOP31 UYK17:UYL31 VIG17:VIH31 VSC17:VSD31 WBY17:WBZ31 WLU17:WLV31 WVQ17:WVR31 I65553:J65567 JE65553:JF65567 TA65553:TB65567 ACW65553:ACX65567 AMS65553:AMT65567 AWO65553:AWP65567 BGK65553:BGL65567 BQG65553:BQH65567 CAC65553:CAD65567 CJY65553:CJZ65567 CTU65553:CTV65567 DDQ65553:DDR65567 DNM65553:DNN65567 DXI65553:DXJ65567 EHE65553:EHF65567 ERA65553:ERB65567 FAW65553:FAX65567 FKS65553:FKT65567 FUO65553:FUP65567 GEK65553:GEL65567 GOG65553:GOH65567 GYC65553:GYD65567 HHY65553:HHZ65567 HRU65553:HRV65567 IBQ65553:IBR65567 ILM65553:ILN65567 IVI65553:IVJ65567 JFE65553:JFF65567 JPA65553:JPB65567 JYW65553:JYX65567 KIS65553:KIT65567 KSO65553:KSP65567 LCK65553:LCL65567 LMG65553:LMH65567 LWC65553:LWD65567 MFY65553:MFZ65567 MPU65553:MPV65567 MZQ65553:MZR65567 NJM65553:NJN65567 NTI65553:NTJ65567 ODE65553:ODF65567 ONA65553:ONB65567 OWW65553:OWX65567 PGS65553:PGT65567 PQO65553:PQP65567 QAK65553:QAL65567 QKG65553:QKH65567 QUC65553:QUD65567 RDY65553:RDZ65567 RNU65553:RNV65567 RXQ65553:RXR65567 SHM65553:SHN65567 SRI65553:SRJ65567 TBE65553:TBF65567 TLA65553:TLB65567 TUW65553:TUX65567 UES65553:UET65567 UOO65553:UOP65567 UYK65553:UYL65567 VIG65553:VIH65567 VSC65553:VSD65567 WBY65553:WBZ65567 WLU65553:WLV65567 WVQ65553:WVR65567 I131089:J131103 JE131089:JF131103 TA131089:TB131103 ACW131089:ACX131103 AMS131089:AMT131103 AWO131089:AWP131103 BGK131089:BGL131103 BQG131089:BQH131103 CAC131089:CAD131103 CJY131089:CJZ131103 CTU131089:CTV131103 DDQ131089:DDR131103 DNM131089:DNN131103 DXI131089:DXJ131103 EHE131089:EHF131103 ERA131089:ERB131103 FAW131089:FAX131103 FKS131089:FKT131103 FUO131089:FUP131103 GEK131089:GEL131103 GOG131089:GOH131103 GYC131089:GYD131103 HHY131089:HHZ131103 HRU131089:HRV131103 IBQ131089:IBR131103 ILM131089:ILN131103 IVI131089:IVJ131103 JFE131089:JFF131103 JPA131089:JPB131103 JYW131089:JYX131103 KIS131089:KIT131103 KSO131089:KSP131103 LCK131089:LCL131103 LMG131089:LMH131103 LWC131089:LWD131103 MFY131089:MFZ131103 MPU131089:MPV131103 MZQ131089:MZR131103 NJM131089:NJN131103 NTI131089:NTJ131103 ODE131089:ODF131103 ONA131089:ONB131103 OWW131089:OWX131103 PGS131089:PGT131103 PQO131089:PQP131103 QAK131089:QAL131103 QKG131089:QKH131103 QUC131089:QUD131103 RDY131089:RDZ131103 RNU131089:RNV131103 RXQ131089:RXR131103 SHM131089:SHN131103 SRI131089:SRJ131103 TBE131089:TBF131103 TLA131089:TLB131103 TUW131089:TUX131103 UES131089:UET131103 UOO131089:UOP131103 UYK131089:UYL131103 VIG131089:VIH131103 VSC131089:VSD131103 WBY131089:WBZ131103 WLU131089:WLV131103 WVQ131089:WVR131103 I196625:J196639 JE196625:JF196639 TA196625:TB196639 ACW196625:ACX196639 AMS196625:AMT196639 AWO196625:AWP196639 BGK196625:BGL196639 BQG196625:BQH196639 CAC196625:CAD196639 CJY196625:CJZ196639 CTU196625:CTV196639 DDQ196625:DDR196639 DNM196625:DNN196639 DXI196625:DXJ196639 EHE196625:EHF196639 ERA196625:ERB196639 FAW196625:FAX196639 FKS196625:FKT196639 FUO196625:FUP196639 GEK196625:GEL196639 GOG196625:GOH196639 GYC196625:GYD196639 HHY196625:HHZ196639 HRU196625:HRV196639 IBQ196625:IBR196639 ILM196625:ILN196639 IVI196625:IVJ196639 JFE196625:JFF196639 JPA196625:JPB196639 JYW196625:JYX196639 KIS196625:KIT196639 KSO196625:KSP196639 LCK196625:LCL196639 LMG196625:LMH196639 LWC196625:LWD196639 MFY196625:MFZ196639 MPU196625:MPV196639 MZQ196625:MZR196639 NJM196625:NJN196639 NTI196625:NTJ196639 ODE196625:ODF196639 ONA196625:ONB196639 OWW196625:OWX196639 PGS196625:PGT196639 PQO196625:PQP196639 QAK196625:QAL196639 QKG196625:QKH196639 QUC196625:QUD196639 RDY196625:RDZ196639 RNU196625:RNV196639 RXQ196625:RXR196639 SHM196625:SHN196639 SRI196625:SRJ196639 TBE196625:TBF196639 TLA196625:TLB196639 TUW196625:TUX196639 UES196625:UET196639 UOO196625:UOP196639 UYK196625:UYL196639 VIG196625:VIH196639 VSC196625:VSD196639 WBY196625:WBZ196639 WLU196625:WLV196639 WVQ196625:WVR196639 I262161:J262175 JE262161:JF262175 TA262161:TB262175 ACW262161:ACX262175 AMS262161:AMT262175 AWO262161:AWP262175 BGK262161:BGL262175 BQG262161:BQH262175 CAC262161:CAD262175 CJY262161:CJZ262175 CTU262161:CTV262175 DDQ262161:DDR262175 DNM262161:DNN262175 DXI262161:DXJ262175 EHE262161:EHF262175 ERA262161:ERB262175 FAW262161:FAX262175 FKS262161:FKT262175 FUO262161:FUP262175 GEK262161:GEL262175 GOG262161:GOH262175 GYC262161:GYD262175 HHY262161:HHZ262175 HRU262161:HRV262175 IBQ262161:IBR262175 ILM262161:ILN262175 IVI262161:IVJ262175 JFE262161:JFF262175 JPA262161:JPB262175 JYW262161:JYX262175 KIS262161:KIT262175 KSO262161:KSP262175 LCK262161:LCL262175 LMG262161:LMH262175 LWC262161:LWD262175 MFY262161:MFZ262175 MPU262161:MPV262175 MZQ262161:MZR262175 NJM262161:NJN262175 NTI262161:NTJ262175 ODE262161:ODF262175 ONA262161:ONB262175 OWW262161:OWX262175 PGS262161:PGT262175 PQO262161:PQP262175 QAK262161:QAL262175 QKG262161:QKH262175 QUC262161:QUD262175 RDY262161:RDZ262175 RNU262161:RNV262175 RXQ262161:RXR262175 SHM262161:SHN262175 SRI262161:SRJ262175 TBE262161:TBF262175 TLA262161:TLB262175 TUW262161:TUX262175 UES262161:UET262175 UOO262161:UOP262175 UYK262161:UYL262175 VIG262161:VIH262175 VSC262161:VSD262175 WBY262161:WBZ262175 WLU262161:WLV262175 WVQ262161:WVR262175 I327697:J327711 JE327697:JF327711 TA327697:TB327711 ACW327697:ACX327711 AMS327697:AMT327711 AWO327697:AWP327711 BGK327697:BGL327711 BQG327697:BQH327711 CAC327697:CAD327711 CJY327697:CJZ327711 CTU327697:CTV327711 DDQ327697:DDR327711 DNM327697:DNN327711 DXI327697:DXJ327711 EHE327697:EHF327711 ERA327697:ERB327711 FAW327697:FAX327711 FKS327697:FKT327711 FUO327697:FUP327711 GEK327697:GEL327711 GOG327697:GOH327711 GYC327697:GYD327711 HHY327697:HHZ327711 HRU327697:HRV327711 IBQ327697:IBR327711 ILM327697:ILN327711 IVI327697:IVJ327711 JFE327697:JFF327711 JPA327697:JPB327711 JYW327697:JYX327711 KIS327697:KIT327711 KSO327697:KSP327711 LCK327697:LCL327711 LMG327697:LMH327711 LWC327697:LWD327711 MFY327697:MFZ327711 MPU327697:MPV327711 MZQ327697:MZR327711 NJM327697:NJN327711 NTI327697:NTJ327711 ODE327697:ODF327711 ONA327697:ONB327711 OWW327697:OWX327711 PGS327697:PGT327711 PQO327697:PQP327711 QAK327697:QAL327711 QKG327697:QKH327711 QUC327697:QUD327711 RDY327697:RDZ327711 RNU327697:RNV327711 RXQ327697:RXR327711 SHM327697:SHN327711 SRI327697:SRJ327711 TBE327697:TBF327711 TLA327697:TLB327711 TUW327697:TUX327711 UES327697:UET327711 UOO327697:UOP327711 UYK327697:UYL327711 VIG327697:VIH327711 VSC327697:VSD327711 WBY327697:WBZ327711 WLU327697:WLV327711 WVQ327697:WVR327711 I393233:J393247 JE393233:JF393247 TA393233:TB393247 ACW393233:ACX393247 AMS393233:AMT393247 AWO393233:AWP393247 BGK393233:BGL393247 BQG393233:BQH393247 CAC393233:CAD393247 CJY393233:CJZ393247 CTU393233:CTV393247 DDQ393233:DDR393247 DNM393233:DNN393247 DXI393233:DXJ393247 EHE393233:EHF393247 ERA393233:ERB393247 FAW393233:FAX393247 FKS393233:FKT393247 FUO393233:FUP393247 GEK393233:GEL393247 GOG393233:GOH393247 GYC393233:GYD393247 HHY393233:HHZ393247 HRU393233:HRV393247 IBQ393233:IBR393247 ILM393233:ILN393247 IVI393233:IVJ393247 JFE393233:JFF393247 JPA393233:JPB393247 JYW393233:JYX393247 KIS393233:KIT393247 KSO393233:KSP393247 LCK393233:LCL393247 LMG393233:LMH393247 LWC393233:LWD393247 MFY393233:MFZ393247 MPU393233:MPV393247 MZQ393233:MZR393247 NJM393233:NJN393247 NTI393233:NTJ393247 ODE393233:ODF393247 ONA393233:ONB393247 OWW393233:OWX393247 PGS393233:PGT393247 PQO393233:PQP393247 QAK393233:QAL393247 QKG393233:QKH393247 QUC393233:QUD393247 RDY393233:RDZ393247 RNU393233:RNV393247 RXQ393233:RXR393247 SHM393233:SHN393247 SRI393233:SRJ393247 TBE393233:TBF393247 TLA393233:TLB393247 TUW393233:TUX393247 UES393233:UET393247 UOO393233:UOP393247 UYK393233:UYL393247 VIG393233:VIH393247 VSC393233:VSD393247 WBY393233:WBZ393247 WLU393233:WLV393247 WVQ393233:WVR393247 I458769:J458783 JE458769:JF458783 TA458769:TB458783 ACW458769:ACX458783 AMS458769:AMT458783 AWO458769:AWP458783 BGK458769:BGL458783 BQG458769:BQH458783 CAC458769:CAD458783 CJY458769:CJZ458783 CTU458769:CTV458783 DDQ458769:DDR458783 DNM458769:DNN458783 DXI458769:DXJ458783 EHE458769:EHF458783 ERA458769:ERB458783 FAW458769:FAX458783 FKS458769:FKT458783 FUO458769:FUP458783 GEK458769:GEL458783 GOG458769:GOH458783 GYC458769:GYD458783 HHY458769:HHZ458783 HRU458769:HRV458783 IBQ458769:IBR458783 ILM458769:ILN458783 IVI458769:IVJ458783 JFE458769:JFF458783 JPA458769:JPB458783 JYW458769:JYX458783 KIS458769:KIT458783 KSO458769:KSP458783 LCK458769:LCL458783 LMG458769:LMH458783 LWC458769:LWD458783 MFY458769:MFZ458783 MPU458769:MPV458783 MZQ458769:MZR458783 NJM458769:NJN458783 NTI458769:NTJ458783 ODE458769:ODF458783 ONA458769:ONB458783 OWW458769:OWX458783 PGS458769:PGT458783 PQO458769:PQP458783 QAK458769:QAL458783 QKG458769:QKH458783 QUC458769:QUD458783 RDY458769:RDZ458783 RNU458769:RNV458783 RXQ458769:RXR458783 SHM458769:SHN458783 SRI458769:SRJ458783 TBE458769:TBF458783 TLA458769:TLB458783 TUW458769:TUX458783 UES458769:UET458783 UOO458769:UOP458783 UYK458769:UYL458783 VIG458769:VIH458783 VSC458769:VSD458783 WBY458769:WBZ458783 WLU458769:WLV458783 WVQ458769:WVR458783 I524305:J524319 JE524305:JF524319 TA524305:TB524319 ACW524305:ACX524319 AMS524305:AMT524319 AWO524305:AWP524319 BGK524305:BGL524319 BQG524305:BQH524319 CAC524305:CAD524319 CJY524305:CJZ524319 CTU524305:CTV524319 DDQ524305:DDR524319 DNM524305:DNN524319 DXI524305:DXJ524319 EHE524305:EHF524319 ERA524305:ERB524319 FAW524305:FAX524319 FKS524305:FKT524319 FUO524305:FUP524319 GEK524305:GEL524319 GOG524305:GOH524319 GYC524305:GYD524319 HHY524305:HHZ524319 HRU524305:HRV524319 IBQ524305:IBR524319 ILM524305:ILN524319 IVI524305:IVJ524319 JFE524305:JFF524319 JPA524305:JPB524319 JYW524305:JYX524319 KIS524305:KIT524319 KSO524305:KSP524319 LCK524305:LCL524319 LMG524305:LMH524319 LWC524305:LWD524319 MFY524305:MFZ524319 MPU524305:MPV524319 MZQ524305:MZR524319 NJM524305:NJN524319 NTI524305:NTJ524319 ODE524305:ODF524319 ONA524305:ONB524319 OWW524305:OWX524319 PGS524305:PGT524319 PQO524305:PQP524319 QAK524305:QAL524319 QKG524305:QKH524319 QUC524305:QUD524319 RDY524305:RDZ524319 RNU524305:RNV524319 RXQ524305:RXR524319 SHM524305:SHN524319 SRI524305:SRJ524319 TBE524305:TBF524319 TLA524305:TLB524319 TUW524305:TUX524319 UES524305:UET524319 UOO524305:UOP524319 UYK524305:UYL524319 VIG524305:VIH524319 VSC524305:VSD524319 WBY524305:WBZ524319 WLU524305:WLV524319 WVQ524305:WVR524319 I589841:J589855 JE589841:JF589855 TA589841:TB589855 ACW589841:ACX589855 AMS589841:AMT589855 AWO589841:AWP589855 BGK589841:BGL589855 BQG589841:BQH589855 CAC589841:CAD589855 CJY589841:CJZ589855 CTU589841:CTV589855 DDQ589841:DDR589855 DNM589841:DNN589855 DXI589841:DXJ589855 EHE589841:EHF589855 ERA589841:ERB589855 FAW589841:FAX589855 FKS589841:FKT589855 FUO589841:FUP589855 GEK589841:GEL589855 GOG589841:GOH589855 GYC589841:GYD589855 HHY589841:HHZ589855 HRU589841:HRV589855 IBQ589841:IBR589855 ILM589841:ILN589855 IVI589841:IVJ589855 JFE589841:JFF589855 JPA589841:JPB589855 JYW589841:JYX589855 KIS589841:KIT589855 KSO589841:KSP589855 LCK589841:LCL589855 LMG589841:LMH589855 LWC589841:LWD589855 MFY589841:MFZ589855 MPU589841:MPV589855 MZQ589841:MZR589855 NJM589841:NJN589855 NTI589841:NTJ589855 ODE589841:ODF589855 ONA589841:ONB589855 OWW589841:OWX589855 PGS589841:PGT589855 PQO589841:PQP589855 QAK589841:QAL589855 QKG589841:QKH589855 QUC589841:QUD589855 RDY589841:RDZ589855 RNU589841:RNV589855 RXQ589841:RXR589855 SHM589841:SHN589855 SRI589841:SRJ589855 TBE589841:TBF589855 TLA589841:TLB589855 TUW589841:TUX589855 UES589841:UET589855 UOO589841:UOP589855 UYK589841:UYL589855 VIG589841:VIH589855 VSC589841:VSD589855 WBY589841:WBZ589855 WLU589841:WLV589855 WVQ589841:WVR589855 I655377:J655391 JE655377:JF655391 TA655377:TB655391 ACW655377:ACX655391 AMS655377:AMT655391 AWO655377:AWP655391 BGK655377:BGL655391 BQG655377:BQH655391 CAC655377:CAD655391 CJY655377:CJZ655391 CTU655377:CTV655391 DDQ655377:DDR655391 DNM655377:DNN655391 DXI655377:DXJ655391 EHE655377:EHF655391 ERA655377:ERB655391 FAW655377:FAX655391 FKS655377:FKT655391 FUO655377:FUP655391 GEK655377:GEL655391 GOG655377:GOH655391 GYC655377:GYD655391 HHY655377:HHZ655391 HRU655377:HRV655391 IBQ655377:IBR655391 ILM655377:ILN655391 IVI655377:IVJ655391 JFE655377:JFF655391 JPA655377:JPB655391 JYW655377:JYX655391 KIS655377:KIT655391 KSO655377:KSP655391 LCK655377:LCL655391 LMG655377:LMH655391 LWC655377:LWD655391 MFY655377:MFZ655391 MPU655377:MPV655391 MZQ655377:MZR655391 NJM655377:NJN655391 NTI655377:NTJ655391 ODE655377:ODF655391 ONA655377:ONB655391 OWW655377:OWX655391 PGS655377:PGT655391 PQO655377:PQP655391 QAK655377:QAL655391 QKG655377:QKH655391 QUC655377:QUD655391 RDY655377:RDZ655391 RNU655377:RNV655391 RXQ655377:RXR655391 SHM655377:SHN655391 SRI655377:SRJ655391 TBE655377:TBF655391 TLA655377:TLB655391 TUW655377:TUX655391 UES655377:UET655391 UOO655377:UOP655391 UYK655377:UYL655391 VIG655377:VIH655391 VSC655377:VSD655391 WBY655377:WBZ655391 WLU655377:WLV655391 WVQ655377:WVR655391 I720913:J720927 JE720913:JF720927 TA720913:TB720927 ACW720913:ACX720927 AMS720913:AMT720927 AWO720913:AWP720927 BGK720913:BGL720927 BQG720913:BQH720927 CAC720913:CAD720927 CJY720913:CJZ720927 CTU720913:CTV720927 DDQ720913:DDR720927 DNM720913:DNN720927 DXI720913:DXJ720927 EHE720913:EHF720927 ERA720913:ERB720927 FAW720913:FAX720927 FKS720913:FKT720927 FUO720913:FUP720927 GEK720913:GEL720927 GOG720913:GOH720927 GYC720913:GYD720927 HHY720913:HHZ720927 HRU720913:HRV720927 IBQ720913:IBR720927 ILM720913:ILN720927 IVI720913:IVJ720927 JFE720913:JFF720927 JPA720913:JPB720927 JYW720913:JYX720927 KIS720913:KIT720927 KSO720913:KSP720927 LCK720913:LCL720927 LMG720913:LMH720927 LWC720913:LWD720927 MFY720913:MFZ720927 MPU720913:MPV720927 MZQ720913:MZR720927 NJM720913:NJN720927 NTI720913:NTJ720927 ODE720913:ODF720927 ONA720913:ONB720927 OWW720913:OWX720927 PGS720913:PGT720927 PQO720913:PQP720927 QAK720913:QAL720927 QKG720913:QKH720927 QUC720913:QUD720927 RDY720913:RDZ720927 RNU720913:RNV720927 RXQ720913:RXR720927 SHM720913:SHN720927 SRI720913:SRJ720927 TBE720913:TBF720927 TLA720913:TLB720927 TUW720913:TUX720927 UES720913:UET720927 UOO720913:UOP720927 UYK720913:UYL720927 VIG720913:VIH720927 VSC720913:VSD720927 WBY720913:WBZ720927 WLU720913:WLV720927 WVQ720913:WVR720927 I786449:J786463 JE786449:JF786463 TA786449:TB786463 ACW786449:ACX786463 AMS786449:AMT786463 AWO786449:AWP786463 BGK786449:BGL786463 BQG786449:BQH786463 CAC786449:CAD786463 CJY786449:CJZ786463 CTU786449:CTV786463 DDQ786449:DDR786463 DNM786449:DNN786463 DXI786449:DXJ786463 EHE786449:EHF786463 ERA786449:ERB786463 FAW786449:FAX786463 FKS786449:FKT786463 FUO786449:FUP786463 GEK786449:GEL786463 GOG786449:GOH786463 GYC786449:GYD786463 HHY786449:HHZ786463 HRU786449:HRV786463 IBQ786449:IBR786463 ILM786449:ILN786463 IVI786449:IVJ786463 JFE786449:JFF786463 JPA786449:JPB786463 JYW786449:JYX786463 KIS786449:KIT786463 KSO786449:KSP786463 LCK786449:LCL786463 LMG786449:LMH786463 LWC786449:LWD786463 MFY786449:MFZ786463 MPU786449:MPV786463 MZQ786449:MZR786463 NJM786449:NJN786463 NTI786449:NTJ786463 ODE786449:ODF786463 ONA786449:ONB786463 OWW786449:OWX786463 PGS786449:PGT786463 PQO786449:PQP786463 QAK786449:QAL786463 QKG786449:QKH786463 QUC786449:QUD786463 RDY786449:RDZ786463 RNU786449:RNV786463 RXQ786449:RXR786463 SHM786449:SHN786463 SRI786449:SRJ786463 TBE786449:TBF786463 TLA786449:TLB786463 TUW786449:TUX786463 UES786449:UET786463 UOO786449:UOP786463 UYK786449:UYL786463 VIG786449:VIH786463 VSC786449:VSD786463 WBY786449:WBZ786463 WLU786449:WLV786463 WVQ786449:WVR786463 I851985:J851999 JE851985:JF851999 TA851985:TB851999 ACW851985:ACX851999 AMS851985:AMT851999 AWO851985:AWP851999 BGK851985:BGL851999 BQG851985:BQH851999 CAC851985:CAD851999 CJY851985:CJZ851999 CTU851985:CTV851999 DDQ851985:DDR851999 DNM851985:DNN851999 DXI851985:DXJ851999 EHE851985:EHF851999 ERA851985:ERB851999 FAW851985:FAX851999 FKS851985:FKT851999 FUO851985:FUP851999 GEK851985:GEL851999 GOG851985:GOH851999 GYC851985:GYD851999 HHY851985:HHZ851999 HRU851985:HRV851999 IBQ851985:IBR851999 ILM851985:ILN851999 IVI851985:IVJ851999 JFE851985:JFF851999 JPA851985:JPB851999 JYW851985:JYX851999 KIS851985:KIT851999 KSO851985:KSP851999 LCK851985:LCL851999 LMG851985:LMH851999 LWC851985:LWD851999 MFY851985:MFZ851999 MPU851985:MPV851999 MZQ851985:MZR851999 NJM851985:NJN851999 NTI851985:NTJ851999 ODE851985:ODF851999 ONA851985:ONB851999 OWW851985:OWX851999 PGS851985:PGT851999 PQO851985:PQP851999 QAK851985:QAL851999 QKG851985:QKH851999 QUC851985:QUD851999 RDY851985:RDZ851999 RNU851985:RNV851999 RXQ851985:RXR851999 SHM851985:SHN851999 SRI851985:SRJ851999 TBE851985:TBF851999 TLA851985:TLB851999 TUW851985:TUX851999 UES851985:UET851999 UOO851985:UOP851999 UYK851985:UYL851999 VIG851985:VIH851999 VSC851985:VSD851999 WBY851985:WBZ851999 WLU851985:WLV851999 WVQ851985:WVR851999 I917521:J917535 JE917521:JF917535 TA917521:TB917535 ACW917521:ACX917535 AMS917521:AMT917535 AWO917521:AWP917535 BGK917521:BGL917535 BQG917521:BQH917535 CAC917521:CAD917535 CJY917521:CJZ917535 CTU917521:CTV917535 DDQ917521:DDR917535 DNM917521:DNN917535 DXI917521:DXJ917535 EHE917521:EHF917535 ERA917521:ERB917535 FAW917521:FAX917535 FKS917521:FKT917535 FUO917521:FUP917535 GEK917521:GEL917535 GOG917521:GOH917535 GYC917521:GYD917535 HHY917521:HHZ917535 HRU917521:HRV917535 IBQ917521:IBR917535 ILM917521:ILN917535 IVI917521:IVJ917535 JFE917521:JFF917535 JPA917521:JPB917535 JYW917521:JYX917535 KIS917521:KIT917535 KSO917521:KSP917535 LCK917521:LCL917535 LMG917521:LMH917535 LWC917521:LWD917535 MFY917521:MFZ917535 MPU917521:MPV917535 MZQ917521:MZR917535 NJM917521:NJN917535 NTI917521:NTJ917535 ODE917521:ODF917535 ONA917521:ONB917535 OWW917521:OWX917535 PGS917521:PGT917535 PQO917521:PQP917535 QAK917521:QAL917535 QKG917521:QKH917535 QUC917521:QUD917535 RDY917521:RDZ917535 RNU917521:RNV917535 RXQ917521:RXR917535 SHM917521:SHN917535 SRI917521:SRJ917535 TBE917521:TBF917535 TLA917521:TLB917535 TUW917521:TUX917535 UES917521:UET917535 UOO917521:UOP917535 UYK917521:UYL917535 VIG917521:VIH917535 VSC917521:VSD917535 WBY917521:WBZ917535 WLU917521:WLV917535 WVQ917521:WVR917535 I983057:J983071 JE983057:JF983071 TA983057:TB983071 ACW983057:ACX983071 AMS983057:AMT983071 AWO983057:AWP983071 BGK983057:BGL983071 BQG983057:BQH983071 CAC983057:CAD983071 CJY983057:CJZ983071 CTU983057:CTV983071 DDQ983057:DDR983071 DNM983057:DNN983071 DXI983057:DXJ983071 EHE983057:EHF983071 ERA983057:ERB983071 FAW983057:FAX983071 FKS983057:FKT983071 FUO983057:FUP983071 GEK983057:GEL983071 GOG983057:GOH983071 GYC983057:GYD983071 HHY983057:HHZ983071 HRU983057:HRV983071 IBQ983057:IBR983071 ILM983057:ILN983071 IVI983057:IVJ983071 JFE983057:JFF983071 JPA983057:JPB983071 JYW983057:JYX983071 KIS983057:KIT983071 KSO983057:KSP983071 LCK983057:LCL983071 LMG983057:LMH983071 LWC983057:LWD983071 MFY983057:MFZ983071 MPU983057:MPV983071 MZQ983057:MZR983071 NJM983057:NJN983071 NTI983057:NTJ983071 ODE983057:ODF983071 ONA983057:ONB983071 OWW983057:OWX983071 PGS983057:PGT983071 PQO983057:PQP983071 QAK983057:QAL983071 QKG983057:QKH983071 QUC983057:QUD983071 RDY983057:RDZ983071 RNU983057:RNV983071 RXQ983057:RXR983071 SHM983057:SHN983071 SRI983057:SRJ983071 TBE983057:TBF983071 TLA983057:TLB983071 TUW983057:TUX983071 UES983057:UET983071 UOO983057:UOP983071 UYK983057:UYL983071 VIG983057:VIH983071 VSC983057:VSD983071 WBY983057:WBZ983071 WLU983057:WLV983071 WVQ983057:WVR983071" xr:uid="{00000000-0002-0000-1100-000001000000}">
      <formula1>" ,有,無"</formula1>
    </dataValidation>
    <dataValidation type="list" allowBlank="1" showInputMessage="1" sqref="AB6:AB13 JX6:JX13 TT6:TT13 ADP6:ADP13 ANL6:ANL13 AXH6:AXH13 BHD6:BHD13 BQZ6:BQZ13 CAV6:CAV13 CKR6:CKR13 CUN6:CUN13 DEJ6:DEJ13 DOF6:DOF13 DYB6:DYB13 EHX6:EHX13 ERT6:ERT13 FBP6:FBP13 FLL6:FLL13 FVH6:FVH13 GFD6:GFD13 GOZ6:GOZ13 GYV6:GYV13 HIR6:HIR13 HSN6:HSN13 ICJ6:ICJ13 IMF6:IMF13 IWB6:IWB13 JFX6:JFX13 JPT6:JPT13 JZP6:JZP13 KJL6:KJL13 KTH6:KTH13 LDD6:LDD13 LMZ6:LMZ13 LWV6:LWV13 MGR6:MGR13 MQN6:MQN13 NAJ6:NAJ13 NKF6:NKF13 NUB6:NUB13 ODX6:ODX13 ONT6:ONT13 OXP6:OXP13 PHL6:PHL13 PRH6:PRH13 QBD6:QBD13 QKZ6:QKZ13 QUV6:QUV13 RER6:RER13 RON6:RON13 RYJ6:RYJ13 SIF6:SIF13 SSB6:SSB13 TBX6:TBX13 TLT6:TLT13 TVP6:TVP13 UFL6:UFL13 UPH6:UPH13 UZD6:UZD13 VIZ6:VIZ13 VSV6:VSV13 WCR6:WCR13 WMN6:WMN13 WWJ6:WWJ13 AB65542:AB65549 JX65542:JX65549 TT65542:TT65549 ADP65542:ADP65549 ANL65542:ANL65549 AXH65542:AXH65549 BHD65542:BHD65549 BQZ65542:BQZ65549 CAV65542:CAV65549 CKR65542:CKR65549 CUN65542:CUN65549 DEJ65542:DEJ65549 DOF65542:DOF65549 DYB65542:DYB65549 EHX65542:EHX65549 ERT65542:ERT65549 FBP65542:FBP65549 FLL65542:FLL65549 FVH65542:FVH65549 GFD65542:GFD65549 GOZ65542:GOZ65549 GYV65542:GYV65549 HIR65542:HIR65549 HSN65542:HSN65549 ICJ65542:ICJ65549 IMF65542:IMF65549 IWB65542:IWB65549 JFX65542:JFX65549 JPT65542:JPT65549 JZP65542:JZP65549 KJL65542:KJL65549 KTH65542:KTH65549 LDD65542:LDD65549 LMZ65542:LMZ65549 LWV65542:LWV65549 MGR65542:MGR65549 MQN65542:MQN65549 NAJ65542:NAJ65549 NKF65542:NKF65549 NUB65542:NUB65549 ODX65542:ODX65549 ONT65542:ONT65549 OXP65542:OXP65549 PHL65542:PHL65549 PRH65542:PRH65549 QBD65542:QBD65549 QKZ65542:QKZ65549 QUV65542:QUV65549 RER65542:RER65549 RON65542:RON65549 RYJ65542:RYJ65549 SIF65542:SIF65549 SSB65542:SSB65549 TBX65542:TBX65549 TLT65542:TLT65549 TVP65542:TVP65549 UFL65542:UFL65549 UPH65542:UPH65549 UZD65542:UZD65549 VIZ65542:VIZ65549 VSV65542:VSV65549 WCR65542:WCR65549 WMN65542:WMN65549 WWJ65542:WWJ65549 AB131078:AB131085 JX131078:JX131085 TT131078:TT131085 ADP131078:ADP131085 ANL131078:ANL131085 AXH131078:AXH131085 BHD131078:BHD131085 BQZ131078:BQZ131085 CAV131078:CAV131085 CKR131078:CKR131085 CUN131078:CUN131085 DEJ131078:DEJ131085 DOF131078:DOF131085 DYB131078:DYB131085 EHX131078:EHX131085 ERT131078:ERT131085 FBP131078:FBP131085 FLL131078:FLL131085 FVH131078:FVH131085 GFD131078:GFD131085 GOZ131078:GOZ131085 GYV131078:GYV131085 HIR131078:HIR131085 HSN131078:HSN131085 ICJ131078:ICJ131085 IMF131078:IMF131085 IWB131078:IWB131085 JFX131078:JFX131085 JPT131078:JPT131085 JZP131078:JZP131085 KJL131078:KJL131085 KTH131078:KTH131085 LDD131078:LDD131085 LMZ131078:LMZ131085 LWV131078:LWV131085 MGR131078:MGR131085 MQN131078:MQN131085 NAJ131078:NAJ131085 NKF131078:NKF131085 NUB131078:NUB131085 ODX131078:ODX131085 ONT131078:ONT131085 OXP131078:OXP131085 PHL131078:PHL131085 PRH131078:PRH131085 QBD131078:QBD131085 QKZ131078:QKZ131085 QUV131078:QUV131085 RER131078:RER131085 RON131078:RON131085 RYJ131078:RYJ131085 SIF131078:SIF131085 SSB131078:SSB131085 TBX131078:TBX131085 TLT131078:TLT131085 TVP131078:TVP131085 UFL131078:UFL131085 UPH131078:UPH131085 UZD131078:UZD131085 VIZ131078:VIZ131085 VSV131078:VSV131085 WCR131078:WCR131085 WMN131078:WMN131085 WWJ131078:WWJ131085 AB196614:AB196621 JX196614:JX196621 TT196614:TT196621 ADP196614:ADP196621 ANL196614:ANL196621 AXH196614:AXH196621 BHD196614:BHD196621 BQZ196614:BQZ196621 CAV196614:CAV196621 CKR196614:CKR196621 CUN196614:CUN196621 DEJ196614:DEJ196621 DOF196614:DOF196621 DYB196614:DYB196621 EHX196614:EHX196621 ERT196614:ERT196621 FBP196614:FBP196621 FLL196614:FLL196621 FVH196614:FVH196621 GFD196614:GFD196621 GOZ196614:GOZ196621 GYV196614:GYV196621 HIR196614:HIR196621 HSN196614:HSN196621 ICJ196614:ICJ196621 IMF196614:IMF196621 IWB196614:IWB196621 JFX196614:JFX196621 JPT196614:JPT196621 JZP196614:JZP196621 KJL196614:KJL196621 KTH196614:KTH196621 LDD196614:LDD196621 LMZ196614:LMZ196621 LWV196614:LWV196621 MGR196614:MGR196621 MQN196614:MQN196621 NAJ196614:NAJ196621 NKF196614:NKF196621 NUB196614:NUB196621 ODX196614:ODX196621 ONT196614:ONT196621 OXP196614:OXP196621 PHL196614:PHL196621 PRH196614:PRH196621 QBD196614:QBD196621 QKZ196614:QKZ196621 QUV196614:QUV196621 RER196614:RER196621 RON196614:RON196621 RYJ196614:RYJ196621 SIF196614:SIF196621 SSB196614:SSB196621 TBX196614:TBX196621 TLT196614:TLT196621 TVP196614:TVP196621 UFL196614:UFL196621 UPH196614:UPH196621 UZD196614:UZD196621 VIZ196614:VIZ196621 VSV196614:VSV196621 WCR196614:WCR196621 WMN196614:WMN196621 WWJ196614:WWJ196621 AB262150:AB262157 JX262150:JX262157 TT262150:TT262157 ADP262150:ADP262157 ANL262150:ANL262157 AXH262150:AXH262157 BHD262150:BHD262157 BQZ262150:BQZ262157 CAV262150:CAV262157 CKR262150:CKR262157 CUN262150:CUN262157 DEJ262150:DEJ262157 DOF262150:DOF262157 DYB262150:DYB262157 EHX262150:EHX262157 ERT262150:ERT262157 FBP262150:FBP262157 FLL262150:FLL262157 FVH262150:FVH262157 GFD262150:GFD262157 GOZ262150:GOZ262157 GYV262150:GYV262157 HIR262150:HIR262157 HSN262150:HSN262157 ICJ262150:ICJ262157 IMF262150:IMF262157 IWB262150:IWB262157 JFX262150:JFX262157 JPT262150:JPT262157 JZP262150:JZP262157 KJL262150:KJL262157 KTH262150:KTH262157 LDD262150:LDD262157 LMZ262150:LMZ262157 LWV262150:LWV262157 MGR262150:MGR262157 MQN262150:MQN262157 NAJ262150:NAJ262157 NKF262150:NKF262157 NUB262150:NUB262157 ODX262150:ODX262157 ONT262150:ONT262157 OXP262150:OXP262157 PHL262150:PHL262157 PRH262150:PRH262157 QBD262150:QBD262157 QKZ262150:QKZ262157 QUV262150:QUV262157 RER262150:RER262157 RON262150:RON262157 RYJ262150:RYJ262157 SIF262150:SIF262157 SSB262150:SSB262157 TBX262150:TBX262157 TLT262150:TLT262157 TVP262150:TVP262157 UFL262150:UFL262157 UPH262150:UPH262157 UZD262150:UZD262157 VIZ262150:VIZ262157 VSV262150:VSV262157 WCR262150:WCR262157 WMN262150:WMN262157 WWJ262150:WWJ262157 AB327686:AB327693 JX327686:JX327693 TT327686:TT327693 ADP327686:ADP327693 ANL327686:ANL327693 AXH327686:AXH327693 BHD327686:BHD327693 BQZ327686:BQZ327693 CAV327686:CAV327693 CKR327686:CKR327693 CUN327686:CUN327693 DEJ327686:DEJ327693 DOF327686:DOF327693 DYB327686:DYB327693 EHX327686:EHX327693 ERT327686:ERT327693 FBP327686:FBP327693 FLL327686:FLL327693 FVH327686:FVH327693 GFD327686:GFD327693 GOZ327686:GOZ327693 GYV327686:GYV327693 HIR327686:HIR327693 HSN327686:HSN327693 ICJ327686:ICJ327693 IMF327686:IMF327693 IWB327686:IWB327693 JFX327686:JFX327693 JPT327686:JPT327693 JZP327686:JZP327693 KJL327686:KJL327693 KTH327686:KTH327693 LDD327686:LDD327693 LMZ327686:LMZ327693 LWV327686:LWV327693 MGR327686:MGR327693 MQN327686:MQN327693 NAJ327686:NAJ327693 NKF327686:NKF327693 NUB327686:NUB327693 ODX327686:ODX327693 ONT327686:ONT327693 OXP327686:OXP327693 PHL327686:PHL327693 PRH327686:PRH327693 QBD327686:QBD327693 QKZ327686:QKZ327693 QUV327686:QUV327693 RER327686:RER327693 RON327686:RON327693 RYJ327686:RYJ327693 SIF327686:SIF327693 SSB327686:SSB327693 TBX327686:TBX327693 TLT327686:TLT327693 TVP327686:TVP327693 UFL327686:UFL327693 UPH327686:UPH327693 UZD327686:UZD327693 VIZ327686:VIZ327693 VSV327686:VSV327693 WCR327686:WCR327693 WMN327686:WMN327693 WWJ327686:WWJ327693 AB393222:AB393229 JX393222:JX393229 TT393222:TT393229 ADP393222:ADP393229 ANL393222:ANL393229 AXH393222:AXH393229 BHD393222:BHD393229 BQZ393222:BQZ393229 CAV393222:CAV393229 CKR393222:CKR393229 CUN393222:CUN393229 DEJ393222:DEJ393229 DOF393222:DOF393229 DYB393222:DYB393229 EHX393222:EHX393229 ERT393222:ERT393229 FBP393222:FBP393229 FLL393222:FLL393229 FVH393222:FVH393229 GFD393222:GFD393229 GOZ393222:GOZ393229 GYV393222:GYV393229 HIR393222:HIR393229 HSN393222:HSN393229 ICJ393222:ICJ393229 IMF393222:IMF393229 IWB393222:IWB393229 JFX393222:JFX393229 JPT393222:JPT393229 JZP393222:JZP393229 KJL393222:KJL393229 KTH393222:KTH393229 LDD393222:LDD393229 LMZ393222:LMZ393229 LWV393222:LWV393229 MGR393222:MGR393229 MQN393222:MQN393229 NAJ393222:NAJ393229 NKF393222:NKF393229 NUB393222:NUB393229 ODX393222:ODX393229 ONT393222:ONT393229 OXP393222:OXP393229 PHL393222:PHL393229 PRH393222:PRH393229 QBD393222:QBD393229 QKZ393222:QKZ393229 QUV393222:QUV393229 RER393222:RER393229 RON393222:RON393229 RYJ393222:RYJ393229 SIF393222:SIF393229 SSB393222:SSB393229 TBX393222:TBX393229 TLT393222:TLT393229 TVP393222:TVP393229 UFL393222:UFL393229 UPH393222:UPH393229 UZD393222:UZD393229 VIZ393222:VIZ393229 VSV393222:VSV393229 WCR393222:WCR393229 WMN393222:WMN393229 WWJ393222:WWJ393229 AB458758:AB458765 JX458758:JX458765 TT458758:TT458765 ADP458758:ADP458765 ANL458758:ANL458765 AXH458758:AXH458765 BHD458758:BHD458765 BQZ458758:BQZ458765 CAV458758:CAV458765 CKR458758:CKR458765 CUN458758:CUN458765 DEJ458758:DEJ458765 DOF458758:DOF458765 DYB458758:DYB458765 EHX458758:EHX458765 ERT458758:ERT458765 FBP458758:FBP458765 FLL458758:FLL458765 FVH458758:FVH458765 GFD458758:GFD458765 GOZ458758:GOZ458765 GYV458758:GYV458765 HIR458758:HIR458765 HSN458758:HSN458765 ICJ458758:ICJ458765 IMF458758:IMF458765 IWB458758:IWB458765 JFX458758:JFX458765 JPT458758:JPT458765 JZP458758:JZP458765 KJL458758:KJL458765 KTH458758:KTH458765 LDD458758:LDD458765 LMZ458758:LMZ458765 LWV458758:LWV458765 MGR458758:MGR458765 MQN458758:MQN458765 NAJ458758:NAJ458765 NKF458758:NKF458765 NUB458758:NUB458765 ODX458758:ODX458765 ONT458758:ONT458765 OXP458758:OXP458765 PHL458758:PHL458765 PRH458758:PRH458765 QBD458758:QBD458765 QKZ458758:QKZ458765 QUV458758:QUV458765 RER458758:RER458765 RON458758:RON458765 RYJ458758:RYJ458765 SIF458758:SIF458765 SSB458758:SSB458765 TBX458758:TBX458765 TLT458758:TLT458765 TVP458758:TVP458765 UFL458758:UFL458765 UPH458758:UPH458765 UZD458758:UZD458765 VIZ458758:VIZ458765 VSV458758:VSV458765 WCR458758:WCR458765 WMN458758:WMN458765 WWJ458758:WWJ458765 AB524294:AB524301 JX524294:JX524301 TT524294:TT524301 ADP524294:ADP524301 ANL524294:ANL524301 AXH524294:AXH524301 BHD524294:BHD524301 BQZ524294:BQZ524301 CAV524294:CAV524301 CKR524294:CKR524301 CUN524294:CUN524301 DEJ524294:DEJ524301 DOF524294:DOF524301 DYB524294:DYB524301 EHX524294:EHX524301 ERT524294:ERT524301 FBP524294:FBP524301 FLL524294:FLL524301 FVH524294:FVH524301 GFD524294:GFD524301 GOZ524294:GOZ524301 GYV524294:GYV524301 HIR524294:HIR524301 HSN524294:HSN524301 ICJ524294:ICJ524301 IMF524294:IMF524301 IWB524294:IWB524301 JFX524294:JFX524301 JPT524294:JPT524301 JZP524294:JZP524301 KJL524294:KJL524301 KTH524294:KTH524301 LDD524294:LDD524301 LMZ524294:LMZ524301 LWV524294:LWV524301 MGR524294:MGR524301 MQN524294:MQN524301 NAJ524294:NAJ524301 NKF524294:NKF524301 NUB524294:NUB524301 ODX524294:ODX524301 ONT524294:ONT524301 OXP524294:OXP524301 PHL524294:PHL524301 PRH524294:PRH524301 QBD524294:QBD524301 QKZ524294:QKZ524301 QUV524294:QUV524301 RER524294:RER524301 RON524294:RON524301 RYJ524294:RYJ524301 SIF524294:SIF524301 SSB524294:SSB524301 TBX524294:TBX524301 TLT524294:TLT524301 TVP524294:TVP524301 UFL524294:UFL524301 UPH524294:UPH524301 UZD524294:UZD524301 VIZ524294:VIZ524301 VSV524294:VSV524301 WCR524294:WCR524301 WMN524294:WMN524301 WWJ524294:WWJ524301 AB589830:AB589837 JX589830:JX589837 TT589830:TT589837 ADP589830:ADP589837 ANL589830:ANL589837 AXH589830:AXH589837 BHD589830:BHD589837 BQZ589830:BQZ589837 CAV589830:CAV589837 CKR589830:CKR589837 CUN589830:CUN589837 DEJ589830:DEJ589837 DOF589830:DOF589837 DYB589830:DYB589837 EHX589830:EHX589837 ERT589830:ERT589837 FBP589830:FBP589837 FLL589830:FLL589837 FVH589830:FVH589837 GFD589830:GFD589837 GOZ589830:GOZ589837 GYV589830:GYV589837 HIR589830:HIR589837 HSN589830:HSN589837 ICJ589830:ICJ589837 IMF589830:IMF589837 IWB589830:IWB589837 JFX589830:JFX589837 JPT589830:JPT589837 JZP589830:JZP589837 KJL589830:KJL589837 KTH589830:KTH589837 LDD589830:LDD589837 LMZ589830:LMZ589837 LWV589830:LWV589837 MGR589830:MGR589837 MQN589830:MQN589837 NAJ589830:NAJ589837 NKF589830:NKF589837 NUB589830:NUB589837 ODX589830:ODX589837 ONT589830:ONT589837 OXP589830:OXP589837 PHL589830:PHL589837 PRH589830:PRH589837 QBD589830:QBD589837 QKZ589830:QKZ589837 QUV589830:QUV589837 RER589830:RER589837 RON589830:RON589837 RYJ589830:RYJ589837 SIF589830:SIF589837 SSB589830:SSB589837 TBX589830:TBX589837 TLT589830:TLT589837 TVP589830:TVP589837 UFL589830:UFL589837 UPH589830:UPH589837 UZD589830:UZD589837 VIZ589830:VIZ589837 VSV589830:VSV589837 WCR589830:WCR589837 WMN589830:WMN589837 WWJ589830:WWJ589837 AB655366:AB655373 JX655366:JX655373 TT655366:TT655373 ADP655366:ADP655373 ANL655366:ANL655373 AXH655366:AXH655373 BHD655366:BHD655373 BQZ655366:BQZ655373 CAV655366:CAV655373 CKR655366:CKR655373 CUN655366:CUN655373 DEJ655366:DEJ655373 DOF655366:DOF655373 DYB655366:DYB655373 EHX655366:EHX655373 ERT655366:ERT655373 FBP655366:FBP655373 FLL655366:FLL655373 FVH655366:FVH655373 GFD655366:GFD655373 GOZ655366:GOZ655373 GYV655366:GYV655373 HIR655366:HIR655373 HSN655366:HSN655373 ICJ655366:ICJ655373 IMF655366:IMF655373 IWB655366:IWB655373 JFX655366:JFX655373 JPT655366:JPT655373 JZP655366:JZP655373 KJL655366:KJL655373 KTH655366:KTH655373 LDD655366:LDD655373 LMZ655366:LMZ655373 LWV655366:LWV655373 MGR655366:MGR655373 MQN655366:MQN655373 NAJ655366:NAJ655373 NKF655366:NKF655373 NUB655366:NUB655373 ODX655366:ODX655373 ONT655366:ONT655373 OXP655366:OXP655373 PHL655366:PHL655373 PRH655366:PRH655373 QBD655366:QBD655373 QKZ655366:QKZ655373 QUV655366:QUV655373 RER655366:RER655373 RON655366:RON655373 RYJ655366:RYJ655373 SIF655366:SIF655373 SSB655366:SSB655373 TBX655366:TBX655373 TLT655366:TLT655373 TVP655366:TVP655373 UFL655366:UFL655373 UPH655366:UPH655373 UZD655366:UZD655373 VIZ655366:VIZ655373 VSV655366:VSV655373 WCR655366:WCR655373 WMN655366:WMN655373 WWJ655366:WWJ655373 AB720902:AB720909 JX720902:JX720909 TT720902:TT720909 ADP720902:ADP720909 ANL720902:ANL720909 AXH720902:AXH720909 BHD720902:BHD720909 BQZ720902:BQZ720909 CAV720902:CAV720909 CKR720902:CKR720909 CUN720902:CUN720909 DEJ720902:DEJ720909 DOF720902:DOF720909 DYB720902:DYB720909 EHX720902:EHX720909 ERT720902:ERT720909 FBP720902:FBP720909 FLL720902:FLL720909 FVH720902:FVH720909 GFD720902:GFD720909 GOZ720902:GOZ720909 GYV720902:GYV720909 HIR720902:HIR720909 HSN720902:HSN720909 ICJ720902:ICJ720909 IMF720902:IMF720909 IWB720902:IWB720909 JFX720902:JFX720909 JPT720902:JPT720909 JZP720902:JZP720909 KJL720902:KJL720909 KTH720902:KTH720909 LDD720902:LDD720909 LMZ720902:LMZ720909 LWV720902:LWV720909 MGR720902:MGR720909 MQN720902:MQN720909 NAJ720902:NAJ720909 NKF720902:NKF720909 NUB720902:NUB720909 ODX720902:ODX720909 ONT720902:ONT720909 OXP720902:OXP720909 PHL720902:PHL720909 PRH720902:PRH720909 QBD720902:QBD720909 QKZ720902:QKZ720909 QUV720902:QUV720909 RER720902:RER720909 RON720902:RON720909 RYJ720902:RYJ720909 SIF720902:SIF720909 SSB720902:SSB720909 TBX720902:TBX720909 TLT720902:TLT720909 TVP720902:TVP720909 UFL720902:UFL720909 UPH720902:UPH720909 UZD720902:UZD720909 VIZ720902:VIZ720909 VSV720902:VSV720909 WCR720902:WCR720909 WMN720902:WMN720909 WWJ720902:WWJ720909 AB786438:AB786445 JX786438:JX786445 TT786438:TT786445 ADP786438:ADP786445 ANL786438:ANL786445 AXH786438:AXH786445 BHD786438:BHD786445 BQZ786438:BQZ786445 CAV786438:CAV786445 CKR786438:CKR786445 CUN786438:CUN786445 DEJ786438:DEJ786445 DOF786438:DOF786445 DYB786438:DYB786445 EHX786438:EHX786445 ERT786438:ERT786445 FBP786438:FBP786445 FLL786438:FLL786445 FVH786438:FVH786445 GFD786438:GFD786445 GOZ786438:GOZ786445 GYV786438:GYV786445 HIR786438:HIR786445 HSN786438:HSN786445 ICJ786438:ICJ786445 IMF786438:IMF786445 IWB786438:IWB786445 JFX786438:JFX786445 JPT786438:JPT786445 JZP786438:JZP786445 KJL786438:KJL786445 KTH786438:KTH786445 LDD786438:LDD786445 LMZ786438:LMZ786445 LWV786438:LWV786445 MGR786438:MGR786445 MQN786438:MQN786445 NAJ786438:NAJ786445 NKF786438:NKF786445 NUB786438:NUB786445 ODX786438:ODX786445 ONT786438:ONT786445 OXP786438:OXP786445 PHL786438:PHL786445 PRH786438:PRH786445 QBD786438:QBD786445 QKZ786438:QKZ786445 QUV786438:QUV786445 RER786438:RER786445 RON786438:RON786445 RYJ786438:RYJ786445 SIF786438:SIF786445 SSB786438:SSB786445 TBX786438:TBX786445 TLT786438:TLT786445 TVP786438:TVP786445 UFL786438:UFL786445 UPH786438:UPH786445 UZD786438:UZD786445 VIZ786438:VIZ786445 VSV786438:VSV786445 WCR786438:WCR786445 WMN786438:WMN786445 WWJ786438:WWJ786445 AB851974:AB851981 JX851974:JX851981 TT851974:TT851981 ADP851974:ADP851981 ANL851974:ANL851981 AXH851974:AXH851981 BHD851974:BHD851981 BQZ851974:BQZ851981 CAV851974:CAV851981 CKR851974:CKR851981 CUN851974:CUN851981 DEJ851974:DEJ851981 DOF851974:DOF851981 DYB851974:DYB851981 EHX851974:EHX851981 ERT851974:ERT851981 FBP851974:FBP851981 FLL851974:FLL851981 FVH851974:FVH851981 GFD851974:GFD851981 GOZ851974:GOZ851981 GYV851974:GYV851981 HIR851974:HIR851981 HSN851974:HSN851981 ICJ851974:ICJ851981 IMF851974:IMF851981 IWB851974:IWB851981 JFX851974:JFX851981 JPT851974:JPT851981 JZP851974:JZP851981 KJL851974:KJL851981 KTH851974:KTH851981 LDD851974:LDD851981 LMZ851974:LMZ851981 LWV851974:LWV851981 MGR851974:MGR851981 MQN851974:MQN851981 NAJ851974:NAJ851981 NKF851974:NKF851981 NUB851974:NUB851981 ODX851974:ODX851981 ONT851974:ONT851981 OXP851974:OXP851981 PHL851974:PHL851981 PRH851974:PRH851981 QBD851974:QBD851981 QKZ851974:QKZ851981 QUV851974:QUV851981 RER851974:RER851981 RON851974:RON851981 RYJ851974:RYJ851981 SIF851974:SIF851981 SSB851974:SSB851981 TBX851974:TBX851981 TLT851974:TLT851981 TVP851974:TVP851981 UFL851974:UFL851981 UPH851974:UPH851981 UZD851974:UZD851981 VIZ851974:VIZ851981 VSV851974:VSV851981 WCR851974:WCR851981 WMN851974:WMN851981 WWJ851974:WWJ851981 AB917510:AB917517 JX917510:JX917517 TT917510:TT917517 ADP917510:ADP917517 ANL917510:ANL917517 AXH917510:AXH917517 BHD917510:BHD917517 BQZ917510:BQZ917517 CAV917510:CAV917517 CKR917510:CKR917517 CUN917510:CUN917517 DEJ917510:DEJ917517 DOF917510:DOF917517 DYB917510:DYB917517 EHX917510:EHX917517 ERT917510:ERT917517 FBP917510:FBP917517 FLL917510:FLL917517 FVH917510:FVH917517 GFD917510:GFD917517 GOZ917510:GOZ917517 GYV917510:GYV917517 HIR917510:HIR917517 HSN917510:HSN917517 ICJ917510:ICJ917517 IMF917510:IMF917517 IWB917510:IWB917517 JFX917510:JFX917517 JPT917510:JPT917517 JZP917510:JZP917517 KJL917510:KJL917517 KTH917510:KTH917517 LDD917510:LDD917517 LMZ917510:LMZ917517 LWV917510:LWV917517 MGR917510:MGR917517 MQN917510:MQN917517 NAJ917510:NAJ917517 NKF917510:NKF917517 NUB917510:NUB917517 ODX917510:ODX917517 ONT917510:ONT917517 OXP917510:OXP917517 PHL917510:PHL917517 PRH917510:PRH917517 QBD917510:QBD917517 QKZ917510:QKZ917517 QUV917510:QUV917517 RER917510:RER917517 RON917510:RON917517 RYJ917510:RYJ917517 SIF917510:SIF917517 SSB917510:SSB917517 TBX917510:TBX917517 TLT917510:TLT917517 TVP917510:TVP917517 UFL917510:UFL917517 UPH917510:UPH917517 UZD917510:UZD917517 VIZ917510:VIZ917517 VSV917510:VSV917517 WCR917510:WCR917517 WMN917510:WMN917517 WWJ917510:WWJ917517 AB983046:AB983053 JX983046:JX983053 TT983046:TT983053 ADP983046:ADP983053 ANL983046:ANL983053 AXH983046:AXH983053 BHD983046:BHD983053 BQZ983046:BQZ983053 CAV983046:CAV983053 CKR983046:CKR983053 CUN983046:CUN983053 DEJ983046:DEJ983053 DOF983046:DOF983053 DYB983046:DYB983053 EHX983046:EHX983053 ERT983046:ERT983053 FBP983046:FBP983053 FLL983046:FLL983053 FVH983046:FVH983053 GFD983046:GFD983053 GOZ983046:GOZ983053 GYV983046:GYV983053 HIR983046:HIR983053 HSN983046:HSN983053 ICJ983046:ICJ983053 IMF983046:IMF983053 IWB983046:IWB983053 JFX983046:JFX983053 JPT983046:JPT983053 JZP983046:JZP983053 KJL983046:KJL983053 KTH983046:KTH983053 LDD983046:LDD983053 LMZ983046:LMZ983053 LWV983046:LWV983053 MGR983046:MGR983053 MQN983046:MQN983053 NAJ983046:NAJ983053 NKF983046:NKF983053 NUB983046:NUB983053 ODX983046:ODX983053 ONT983046:ONT983053 OXP983046:OXP983053 PHL983046:PHL983053 PRH983046:PRH983053 QBD983046:QBD983053 QKZ983046:QKZ983053 QUV983046:QUV983053 RER983046:RER983053 RON983046:RON983053 RYJ983046:RYJ983053 SIF983046:SIF983053 SSB983046:SSB983053 TBX983046:TBX983053 TLT983046:TLT983053 TVP983046:TVP983053 UFL983046:UFL983053 UPH983046:UPH983053 UZD983046:UZD983053 VIZ983046:VIZ983053 VSV983046:VSV983053 WCR983046:WCR983053 WMN983046:WMN983053 WWJ983046:WWJ983053" xr:uid="{00000000-0002-0000-1100-000002000000}">
      <formula1>"　,有,無"</formula1>
    </dataValidation>
    <dataValidation type="list" allowBlank="1" showInputMessage="1" error="「大規模事業所加算」に該当する場合は、直接「○」を記入するか、プルダウンメニューから「○」を選択してください。" sqref="AF17:AI31 KB17:KE31 TX17:UA31 ADT17:ADW31 ANP17:ANS31 AXL17:AXO31 BHH17:BHK31 BRD17:BRG31 CAZ17:CBC31 CKV17:CKY31 CUR17:CUU31 DEN17:DEQ31 DOJ17:DOM31 DYF17:DYI31 EIB17:EIE31 ERX17:ESA31 FBT17:FBW31 FLP17:FLS31 FVL17:FVO31 GFH17:GFK31 GPD17:GPG31 GYZ17:GZC31 HIV17:HIY31 HSR17:HSU31 ICN17:ICQ31 IMJ17:IMM31 IWF17:IWI31 JGB17:JGE31 JPX17:JQA31 JZT17:JZW31 KJP17:KJS31 KTL17:KTO31 LDH17:LDK31 LND17:LNG31 LWZ17:LXC31 MGV17:MGY31 MQR17:MQU31 NAN17:NAQ31 NKJ17:NKM31 NUF17:NUI31 OEB17:OEE31 ONX17:OOA31 OXT17:OXW31 PHP17:PHS31 PRL17:PRO31 QBH17:QBK31 QLD17:QLG31 QUZ17:QVC31 REV17:REY31 ROR17:ROU31 RYN17:RYQ31 SIJ17:SIM31 SSF17:SSI31 TCB17:TCE31 TLX17:TMA31 TVT17:TVW31 UFP17:UFS31 UPL17:UPO31 UZH17:UZK31 VJD17:VJG31 VSZ17:VTC31 WCV17:WCY31 WMR17:WMU31 WWN17:WWQ31 AF65553:AI65567 KB65553:KE65567 TX65553:UA65567 ADT65553:ADW65567 ANP65553:ANS65567 AXL65553:AXO65567 BHH65553:BHK65567 BRD65553:BRG65567 CAZ65553:CBC65567 CKV65553:CKY65567 CUR65553:CUU65567 DEN65553:DEQ65567 DOJ65553:DOM65567 DYF65553:DYI65567 EIB65553:EIE65567 ERX65553:ESA65567 FBT65553:FBW65567 FLP65553:FLS65567 FVL65553:FVO65567 GFH65553:GFK65567 GPD65553:GPG65567 GYZ65553:GZC65567 HIV65553:HIY65567 HSR65553:HSU65567 ICN65553:ICQ65567 IMJ65553:IMM65567 IWF65553:IWI65567 JGB65553:JGE65567 JPX65553:JQA65567 JZT65553:JZW65567 KJP65553:KJS65567 KTL65553:KTO65567 LDH65553:LDK65567 LND65553:LNG65567 LWZ65553:LXC65567 MGV65553:MGY65567 MQR65553:MQU65567 NAN65553:NAQ65567 NKJ65553:NKM65567 NUF65553:NUI65567 OEB65553:OEE65567 ONX65553:OOA65567 OXT65553:OXW65567 PHP65553:PHS65567 PRL65553:PRO65567 QBH65553:QBK65567 QLD65553:QLG65567 QUZ65553:QVC65567 REV65553:REY65567 ROR65553:ROU65567 RYN65553:RYQ65567 SIJ65553:SIM65567 SSF65553:SSI65567 TCB65553:TCE65567 TLX65553:TMA65567 TVT65553:TVW65567 UFP65553:UFS65567 UPL65553:UPO65567 UZH65553:UZK65567 VJD65553:VJG65567 VSZ65553:VTC65567 WCV65553:WCY65567 WMR65553:WMU65567 WWN65553:WWQ65567 AF131089:AI131103 KB131089:KE131103 TX131089:UA131103 ADT131089:ADW131103 ANP131089:ANS131103 AXL131089:AXO131103 BHH131089:BHK131103 BRD131089:BRG131103 CAZ131089:CBC131103 CKV131089:CKY131103 CUR131089:CUU131103 DEN131089:DEQ131103 DOJ131089:DOM131103 DYF131089:DYI131103 EIB131089:EIE131103 ERX131089:ESA131103 FBT131089:FBW131103 FLP131089:FLS131103 FVL131089:FVO131103 GFH131089:GFK131103 GPD131089:GPG131103 GYZ131089:GZC131103 HIV131089:HIY131103 HSR131089:HSU131103 ICN131089:ICQ131103 IMJ131089:IMM131103 IWF131089:IWI131103 JGB131089:JGE131103 JPX131089:JQA131103 JZT131089:JZW131103 KJP131089:KJS131103 KTL131089:KTO131103 LDH131089:LDK131103 LND131089:LNG131103 LWZ131089:LXC131103 MGV131089:MGY131103 MQR131089:MQU131103 NAN131089:NAQ131103 NKJ131089:NKM131103 NUF131089:NUI131103 OEB131089:OEE131103 ONX131089:OOA131103 OXT131089:OXW131103 PHP131089:PHS131103 PRL131089:PRO131103 QBH131089:QBK131103 QLD131089:QLG131103 QUZ131089:QVC131103 REV131089:REY131103 ROR131089:ROU131103 RYN131089:RYQ131103 SIJ131089:SIM131103 SSF131089:SSI131103 TCB131089:TCE131103 TLX131089:TMA131103 TVT131089:TVW131103 UFP131089:UFS131103 UPL131089:UPO131103 UZH131089:UZK131103 VJD131089:VJG131103 VSZ131089:VTC131103 WCV131089:WCY131103 WMR131089:WMU131103 WWN131089:WWQ131103 AF196625:AI196639 KB196625:KE196639 TX196625:UA196639 ADT196625:ADW196639 ANP196625:ANS196639 AXL196625:AXO196639 BHH196625:BHK196639 BRD196625:BRG196639 CAZ196625:CBC196639 CKV196625:CKY196639 CUR196625:CUU196639 DEN196625:DEQ196639 DOJ196625:DOM196639 DYF196625:DYI196639 EIB196625:EIE196639 ERX196625:ESA196639 FBT196625:FBW196639 FLP196625:FLS196639 FVL196625:FVO196639 GFH196625:GFK196639 GPD196625:GPG196639 GYZ196625:GZC196639 HIV196625:HIY196639 HSR196625:HSU196639 ICN196625:ICQ196639 IMJ196625:IMM196639 IWF196625:IWI196639 JGB196625:JGE196639 JPX196625:JQA196639 JZT196625:JZW196639 KJP196625:KJS196639 KTL196625:KTO196639 LDH196625:LDK196639 LND196625:LNG196639 LWZ196625:LXC196639 MGV196625:MGY196639 MQR196625:MQU196639 NAN196625:NAQ196639 NKJ196625:NKM196639 NUF196625:NUI196639 OEB196625:OEE196639 ONX196625:OOA196639 OXT196625:OXW196639 PHP196625:PHS196639 PRL196625:PRO196639 QBH196625:QBK196639 QLD196625:QLG196639 QUZ196625:QVC196639 REV196625:REY196639 ROR196625:ROU196639 RYN196625:RYQ196639 SIJ196625:SIM196639 SSF196625:SSI196639 TCB196625:TCE196639 TLX196625:TMA196639 TVT196625:TVW196639 UFP196625:UFS196639 UPL196625:UPO196639 UZH196625:UZK196639 VJD196625:VJG196639 VSZ196625:VTC196639 WCV196625:WCY196639 WMR196625:WMU196639 WWN196625:WWQ196639 AF262161:AI262175 KB262161:KE262175 TX262161:UA262175 ADT262161:ADW262175 ANP262161:ANS262175 AXL262161:AXO262175 BHH262161:BHK262175 BRD262161:BRG262175 CAZ262161:CBC262175 CKV262161:CKY262175 CUR262161:CUU262175 DEN262161:DEQ262175 DOJ262161:DOM262175 DYF262161:DYI262175 EIB262161:EIE262175 ERX262161:ESA262175 FBT262161:FBW262175 FLP262161:FLS262175 FVL262161:FVO262175 GFH262161:GFK262175 GPD262161:GPG262175 GYZ262161:GZC262175 HIV262161:HIY262175 HSR262161:HSU262175 ICN262161:ICQ262175 IMJ262161:IMM262175 IWF262161:IWI262175 JGB262161:JGE262175 JPX262161:JQA262175 JZT262161:JZW262175 KJP262161:KJS262175 KTL262161:KTO262175 LDH262161:LDK262175 LND262161:LNG262175 LWZ262161:LXC262175 MGV262161:MGY262175 MQR262161:MQU262175 NAN262161:NAQ262175 NKJ262161:NKM262175 NUF262161:NUI262175 OEB262161:OEE262175 ONX262161:OOA262175 OXT262161:OXW262175 PHP262161:PHS262175 PRL262161:PRO262175 QBH262161:QBK262175 QLD262161:QLG262175 QUZ262161:QVC262175 REV262161:REY262175 ROR262161:ROU262175 RYN262161:RYQ262175 SIJ262161:SIM262175 SSF262161:SSI262175 TCB262161:TCE262175 TLX262161:TMA262175 TVT262161:TVW262175 UFP262161:UFS262175 UPL262161:UPO262175 UZH262161:UZK262175 VJD262161:VJG262175 VSZ262161:VTC262175 WCV262161:WCY262175 WMR262161:WMU262175 WWN262161:WWQ262175 AF327697:AI327711 KB327697:KE327711 TX327697:UA327711 ADT327697:ADW327711 ANP327697:ANS327711 AXL327697:AXO327711 BHH327697:BHK327711 BRD327697:BRG327711 CAZ327697:CBC327711 CKV327697:CKY327711 CUR327697:CUU327711 DEN327697:DEQ327711 DOJ327697:DOM327711 DYF327697:DYI327711 EIB327697:EIE327711 ERX327697:ESA327711 FBT327697:FBW327711 FLP327697:FLS327711 FVL327697:FVO327711 GFH327697:GFK327711 GPD327697:GPG327711 GYZ327697:GZC327711 HIV327697:HIY327711 HSR327697:HSU327711 ICN327697:ICQ327711 IMJ327697:IMM327711 IWF327697:IWI327711 JGB327697:JGE327711 JPX327697:JQA327711 JZT327697:JZW327711 KJP327697:KJS327711 KTL327697:KTO327711 LDH327697:LDK327711 LND327697:LNG327711 LWZ327697:LXC327711 MGV327697:MGY327711 MQR327697:MQU327711 NAN327697:NAQ327711 NKJ327697:NKM327711 NUF327697:NUI327711 OEB327697:OEE327711 ONX327697:OOA327711 OXT327697:OXW327711 PHP327697:PHS327711 PRL327697:PRO327711 QBH327697:QBK327711 QLD327697:QLG327711 QUZ327697:QVC327711 REV327697:REY327711 ROR327697:ROU327711 RYN327697:RYQ327711 SIJ327697:SIM327711 SSF327697:SSI327711 TCB327697:TCE327711 TLX327697:TMA327711 TVT327697:TVW327711 UFP327697:UFS327711 UPL327697:UPO327711 UZH327697:UZK327711 VJD327697:VJG327711 VSZ327697:VTC327711 WCV327697:WCY327711 WMR327697:WMU327711 WWN327697:WWQ327711 AF393233:AI393247 KB393233:KE393247 TX393233:UA393247 ADT393233:ADW393247 ANP393233:ANS393247 AXL393233:AXO393247 BHH393233:BHK393247 BRD393233:BRG393247 CAZ393233:CBC393247 CKV393233:CKY393247 CUR393233:CUU393247 DEN393233:DEQ393247 DOJ393233:DOM393247 DYF393233:DYI393247 EIB393233:EIE393247 ERX393233:ESA393247 FBT393233:FBW393247 FLP393233:FLS393247 FVL393233:FVO393247 GFH393233:GFK393247 GPD393233:GPG393247 GYZ393233:GZC393247 HIV393233:HIY393247 HSR393233:HSU393247 ICN393233:ICQ393247 IMJ393233:IMM393247 IWF393233:IWI393247 JGB393233:JGE393247 JPX393233:JQA393247 JZT393233:JZW393247 KJP393233:KJS393247 KTL393233:KTO393247 LDH393233:LDK393247 LND393233:LNG393247 LWZ393233:LXC393247 MGV393233:MGY393247 MQR393233:MQU393247 NAN393233:NAQ393247 NKJ393233:NKM393247 NUF393233:NUI393247 OEB393233:OEE393247 ONX393233:OOA393247 OXT393233:OXW393247 PHP393233:PHS393247 PRL393233:PRO393247 QBH393233:QBK393247 QLD393233:QLG393247 QUZ393233:QVC393247 REV393233:REY393247 ROR393233:ROU393247 RYN393233:RYQ393247 SIJ393233:SIM393247 SSF393233:SSI393247 TCB393233:TCE393247 TLX393233:TMA393247 TVT393233:TVW393247 UFP393233:UFS393247 UPL393233:UPO393247 UZH393233:UZK393247 VJD393233:VJG393247 VSZ393233:VTC393247 WCV393233:WCY393247 WMR393233:WMU393247 WWN393233:WWQ393247 AF458769:AI458783 KB458769:KE458783 TX458769:UA458783 ADT458769:ADW458783 ANP458769:ANS458783 AXL458769:AXO458783 BHH458769:BHK458783 BRD458769:BRG458783 CAZ458769:CBC458783 CKV458769:CKY458783 CUR458769:CUU458783 DEN458769:DEQ458783 DOJ458769:DOM458783 DYF458769:DYI458783 EIB458769:EIE458783 ERX458769:ESA458783 FBT458769:FBW458783 FLP458769:FLS458783 FVL458769:FVO458783 GFH458769:GFK458783 GPD458769:GPG458783 GYZ458769:GZC458783 HIV458769:HIY458783 HSR458769:HSU458783 ICN458769:ICQ458783 IMJ458769:IMM458783 IWF458769:IWI458783 JGB458769:JGE458783 JPX458769:JQA458783 JZT458769:JZW458783 KJP458769:KJS458783 KTL458769:KTO458783 LDH458769:LDK458783 LND458769:LNG458783 LWZ458769:LXC458783 MGV458769:MGY458783 MQR458769:MQU458783 NAN458769:NAQ458783 NKJ458769:NKM458783 NUF458769:NUI458783 OEB458769:OEE458783 ONX458769:OOA458783 OXT458769:OXW458783 PHP458769:PHS458783 PRL458769:PRO458783 QBH458769:QBK458783 QLD458769:QLG458783 QUZ458769:QVC458783 REV458769:REY458783 ROR458769:ROU458783 RYN458769:RYQ458783 SIJ458769:SIM458783 SSF458769:SSI458783 TCB458769:TCE458783 TLX458769:TMA458783 TVT458769:TVW458783 UFP458769:UFS458783 UPL458769:UPO458783 UZH458769:UZK458783 VJD458769:VJG458783 VSZ458769:VTC458783 WCV458769:WCY458783 WMR458769:WMU458783 WWN458769:WWQ458783 AF524305:AI524319 KB524305:KE524319 TX524305:UA524319 ADT524305:ADW524319 ANP524305:ANS524319 AXL524305:AXO524319 BHH524305:BHK524319 BRD524305:BRG524319 CAZ524305:CBC524319 CKV524305:CKY524319 CUR524305:CUU524319 DEN524305:DEQ524319 DOJ524305:DOM524319 DYF524305:DYI524319 EIB524305:EIE524319 ERX524305:ESA524319 FBT524305:FBW524319 FLP524305:FLS524319 FVL524305:FVO524319 GFH524305:GFK524319 GPD524305:GPG524319 GYZ524305:GZC524319 HIV524305:HIY524319 HSR524305:HSU524319 ICN524305:ICQ524319 IMJ524305:IMM524319 IWF524305:IWI524319 JGB524305:JGE524319 JPX524305:JQA524319 JZT524305:JZW524319 KJP524305:KJS524319 KTL524305:KTO524319 LDH524305:LDK524319 LND524305:LNG524319 LWZ524305:LXC524319 MGV524305:MGY524319 MQR524305:MQU524319 NAN524305:NAQ524319 NKJ524305:NKM524319 NUF524305:NUI524319 OEB524305:OEE524319 ONX524305:OOA524319 OXT524305:OXW524319 PHP524305:PHS524319 PRL524305:PRO524319 QBH524305:QBK524319 QLD524305:QLG524319 QUZ524305:QVC524319 REV524305:REY524319 ROR524305:ROU524319 RYN524305:RYQ524319 SIJ524305:SIM524319 SSF524305:SSI524319 TCB524305:TCE524319 TLX524305:TMA524319 TVT524305:TVW524319 UFP524305:UFS524319 UPL524305:UPO524319 UZH524305:UZK524319 VJD524305:VJG524319 VSZ524305:VTC524319 WCV524305:WCY524319 WMR524305:WMU524319 WWN524305:WWQ524319 AF589841:AI589855 KB589841:KE589855 TX589841:UA589855 ADT589841:ADW589855 ANP589841:ANS589855 AXL589841:AXO589855 BHH589841:BHK589855 BRD589841:BRG589855 CAZ589841:CBC589855 CKV589841:CKY589855 CUR589841:CUU589855 DEN589841:DEQ589855 DOJ589841:DOM589855 DYF589841:DYI589855 EIB589841:EIE589855 ERX589841:ESA589855 FBT589841:FBW589855 FLP589841:FLS589855 FVL589841:FVO589855 GFH589841:GFK589855 GPD589841:GPG589855 GYZ589841:GZC589855 HIV589841:HIY589855 HSR589841:HSU589855 ICN589841:ICQ589855 IMJ589841:IMM589855 IWF589841:IWI589855 JGB589841:JGE589855 JPX589841:JQA589855 JZT589841:JZW589855 KJP589841:KJS589855 KTL589841:KTO589855 LDH589841:LDK589855 LND589841:LNG589855 LWZ589841:LXC589855 MGV589841:MGY589855 MQR589841:MQU589855 NAN589841:NAQ589855 NKJ589841:NKM589855 NUF589841:NUI589855 OEB589841:OEE589855 ONX589841:OOA589855 OXT589841:OXW589855 PHP589841:PHS589855 PRL589841:PRO589855 QBH589841:QBK589855 QLD589841:QLG589855 QUZ589841:QVC589855 REV589841:REY589855 ROR589841:ROU589855 RYN589841:RYQ589855 SIJ589841:SIM589855 SSF589841:SSI589855 TCB589841:TCE589855 TLX589841:TMA589855 TVT589841:TVW589855 UFP589841:UFS589855 UPL589841:UPO589855 UZH589841:UZK589855 VJD589841:VJG589855 VSZ589841:VTC589855 WCV589841:WCY589855 WMR589841:WMU589855 WWN589841:WWQ589855 AF655377:AI655391 KB655377:KE655391 TX655377:UA655391 ADT655377:ADW655391 ANP655377:ANS655391 AXL655377:AXO655391 BHH655377:BHK655391 BRD655377:BRG655391 CAZ655377:CBC655391 CKV655377:CKY655391 CUR655377:CUU655391 DEN655377:DEQ655391 DOJ655377:DOM655391 DYF655377:DYI655391 EIB655377:EIE655391 ERX655377:ESA655391 FBT655377:FBW655391 FLP655377:FLS655391 FVL655377:FVO655391 GFH655377:GFK655391 GPD655377:GPG655391 GYZ655377:GZC655391 HIV655377:HIY655391 HSR655377:HSU655391 ICN655377:ICQ655391 IMJ655377:IMM655391 IWF655377:IWI655391 JGB655377:JGE655391 JPX655377:JQA655391 JZT655377:JZW655391 KJP655377:KJS655391 KTL655377:KTO655391 LDH655377:LDK655391 LND655377:LNG655391 LWZ655377:LXC655391 MGV655377:MGY655391 MQR655377:MQU655391 NAN655377:NAQ655391 NKJ655377:NKM655391 NUF655377:NUI655391 OEB655377:OEE655391 ONX655377:OOA655391 OXT655377:OXW655391 PHP655377:PHS655391 PRL655377:PRO655391 QBH655377:QBK655391 QLD655377:QLG655391 QUZ655377:QVC655391 REV655377:REY655391 ROR655377:ROU655391 RYN655377:RYQ655391 SIJ655377:SIM655391 SSF655377:SSI655391 TCB655377:TCE655391 TLX655377:TMA655391 TVT655377:TVW655391 UFP655377:UFS655391 UPL655377:UPO655391 UZH655377:UZK655391 VJD655377:VJG655391 VSZ655377:VTC655391 WCV655377:WCY655391 WMR655377:WMU655391 WWN655377:WWQ655391 AF720913:AI720927 KB720913:KE720927 TX720913:UA720927 ADT720913:ADW720927 ANP720913:ANS720927 AXL720913:AXO720927 BHH720913:BHK720927 BRD720913:BRG720927 CAZ720913:CBC720927 CKV720913:CKY720927 CUR720913:CUU720927 DEN720913:DEQ720927 DOJ720913:DOM720927 DYF720913:DYI720927 EIB720913:EIE720927 ERX720913:ESA720927 FBT720913:FBW720927 FLP720913:FLS720927 FVL720913:FVO720927 GFH720913:GFK720927 GPD720913:GPG720927 GYZ720913:GZC720927 HIV720913:HIY720927 HSR720913:HSU720927 ICN720913:ICQ720927 IMJ720913:IMM720927 IWF720913:IWI720927 JGB720913:JGE720927 JPX720913:JQA720927 JZT720913:JZW720927 KJP720913:KJS720927 KTL720913:KTO720927 LDH720913:LDK720927 LND720913:LNG720927 LWZ720913:LXC720927 MGV720913:MGY720927 MQR720913:MQU720927 NAN720913:NAQ720927 NKJ720913:NKM720927 NUF720913:NUI720927 OEB720913:OEE720927 ONX720913:OOA720927 OXT720913:OXW720927 PHP720913:PHS720927 PRL720913:PRO720927 QBH720913:QBK720927 QLD720913:QLG720927 QUZ720913:QVC720927 REV720913:REY720927 ROR720913:ROU720927 RYN720913:RYQ720927 SIJ720913:SIM720927 SSF720913:SSI720927 TCB720913:TCE720927 TLX720913:TMA720927 TVT720913:TVW720927 UFP720913:UFS720927 UPL720913:UPO720927 UZH720913:UZK720927 VJD720913:VJG720927 VSZ720913:VTC720927 WCV720913:WCY720927 WMR720913:WMU720927 WWN720913:WWQ720927 AF786449:AI786463 KB786449:KE786463 TX786449:UA786463 ADT786449:ADW786463 ANP786449:ANS786463 AXL786449:AXO786463 BHH786449:BHK786463 BRD786449:BRG786463 CAZ786449:CBC786463 CKV786449:CKY786463 CUR786449:CUU786463 DEN786449:DEQ786463 DOJ786449:DOM786463 DYF786449:DYI786463 EIB786449:EIE786463 ERX786449:ESA786463 FBT786449:FBW786463 FLP786449:FLS786463 FVL786449:FVO786463 GFH786449:GFK786463 GPD786449:GPG786463 GYZ786449:GZC786463 HIV786449:HIY786463 HSR786449:HSU786463 ICN786449:ICQ786463 IMJ786449:IMM786463 IWF786449:IWI786463 JGB786449:JGE786463 JPX786449:JQA786463 JZT786449:JZW786463 KJP786449:KJS786463 KTL786449:KTO786463 LDH786449:LDK786463 LND786449:LNG786463 LWZ786449:LXC786463 MGV786449:MGY786463 MQR786449:MQU786463 NAN786449:NAQ786463 NKJ786449:NKM786463 NUF786449:NUI786463 OEB786449:OEE786463 ONX786449:OOA786463 OXT786449:OXW786463 PHP786449:PHS786463 PRL786449:PRO786463 QBH786449:QBK786463 QLD786449:QLG786463 QUZ786449:QVC786463 REV786449:REY786463 ROR786449:ROU786463 RYN786449:RYQ786463 SIJ786449:SIM786463 SSF786449:SSI786463 TCB786449:TCE786463 TLX786449:TMA786463 TVT786449:TVW786463 UFP786449:UFS786463 UPL786449:UPO786463 UZH786449:UZK786463 VJD786449:VJG786463 VSZ786449:VTC786463 WCV786449:WCY786463 WMR786449:WMU786463 WWN786449:WWQ786463 AF851985:AI851999 KB851985:KE851999 TX851985:UA851999 ADT851985:ADW851999 ANP851985:ANS851999 AXL851985:AXO851999 BHH851985:BHK851999 BRD851985:BRG851999 CAZ851985:CBC851999 CKV851985:CKY851999 CUR851985:CUU851999 DEN851985:DEQ851999 DOJ851985:DOM851999 DYF851985:DYI851999 EIB851985:EIE851999 ERX851985:ESA851999 FBT851985:FBW851999 FLP851985:FLS851999 FVL851985:FVO851999 GFH851985:GFK851999 GPD851985:GPG851999 GYZ851985:GZC851999 HIV851985:HIY851999 HSR851985:HSU851999 ICN851985:ICQ851999 IMJ851985:IMM851999 IWF851985:IWI851999 JGB851985:JGE851999 JPX851985:JQA851999 JZT851985:JZW851999 KJP851985:KJS851999 KTL851985:KTO851999 LDH851985:LDK851999 LND851985:LNG851999 LWZ851985:LXC851999 MGV851985:MGY851999 MQR851985:MQU851999 NAN851985:NAQ851999 NKJ851985:NKM851999 NUF851985:NUI851999 OEB851985:OEE851999 ONX851985:OOA851999 OXT851985:OXW851999 PHP851985:PHS851999 PRL851985:PRO851999 QBH851985:QBK851999 QLD851985:QLG851999 QUZ851985:QVC851999 REV851985:REY851999 ROR851985:ROU851999 RYN851985:RYQ851999 SIJ851985:SIM851999 SSF851985:SSI851999 TCB851985:TCE851999 TLX851985:TMA851999 TVT851985:TVW851999 UFP851985:UFS851999 UPL851985:UPO851999 UZH851985:UZK851999 VJD851985:VJG851999 VSZ851985:VTC851999 WCV851985:WCY851999 WMR851985:WMU851999 WWN851985:WWQ851999 AF917521:AI917535 KB917521:KE917535 TX917521:UA917535 ADT917521:ADW917535 ANP917521:ANS917535 AXL917521:AXO917535 BHH917521:BHK917535 BRD917521:BRG917535 CAZ917521:CBC917535 CKV917521:CKY917535 CUR917521:CUU917535 DEN917521:DEQ917535 DOJ917521:DOM917535 DYF917521:DYI917535 EIB917521:EIE917535 ERX917521:ESA917535 FBT917521:FBW917535 FLP917521:FLS917535 FVL917521:FVO917535 GFH917521:GFK917535 GPD917521:GPG917535 GYZ917521:GZC917535 HIV917521:HIY917535 HSR917521:HSU917535 ICN917521:ICQ917535 IMJ917521:IMM917535 IWF917521:IWI917535 JGB917521:JGE917535 JPX917521:JQA917535 JZT917521:JZW917535 KJP917521:KJS917535 KTL917521:KTO917535 LDH917521:LDK917535 LND917521:LNG917535 LWZ917521:LXC917535 MGV917521:MGY917535 MQR917521:MQU917535 NAN917521:NAQ917535 NKJ917521:NKM917535 NUF917521:NUI917535 OEB917521:OEE917535 ONX917521:OOA917535 OXT917521:OXW917535 PHP917521:PHS917535 PRL917521:PRO917535 QBH917521:QBK917535 QLD917521:QLG917535 QUZ917521:QVC917535 REV917521:REY917535 ROR917521:ROU917535 RYN917521:RYQ917535 SIJ917521:SIM917535 SSF917521:SSI917535 TCB917521:TCE917535 TLX917521:TMA917535 TVT917521:TVW917535 UFP917521:UFS917535 UPL917521:UPO917535 UZH917521:UZK917535 VJD917521:VJG917535 VSZ917521:VTC917535 WCV917521:WCY917535 WMR917521:WMU917535 WWN917521:WWQ917535 AF983057:AI983071 KB983057:KE983071 TX983057:UA983071 ADT983057:ADW983071 ANP983057:ANS983071 AXL983057:AXO983071 BHH983057:BHK983071 BRD983057:BRG983071 CAZ983057:CBC983071 CKV983057:CKY983071 CUR983057:CUU983071 DEN983057:DEQ983071 DOJ983057:DOM983071 DYF983057:DYI983071 EIB983057:EIE983071 ERX983057:ESA983071 FBT983057:FBW983071 FLP983057:FLS983071 FVL983057:FVO983071 GFH983057:GFK983071 GPD983057:GPG983071 GYZ983057:GZC983071 HIV983057:HIY983071 HSR983057:HSU983071 ICN983057:ICQ983071 IMJ983057:IMM983071 IWF983057:IWI983071 JGB983057:JGE983071 JPX983057:JQA983071 JZT983057:JZW983071 KJP983057:KJS983071 KTL983057:KTO983071 LDH983057:LDK983071 LND983057:LNG983071 LWZ983057:LXC983071 MGV983057:MGY983071 MQR983057:MQU983071 NAN983057:NAQ983071 NKJ983057:NKM983071 NUF983057:NUI983071 OEB983057:OEE983071 ONX983057:OOA983071 OXT983057:OXW983071 PHP983057:PHS983071 PRL983057:PRO983071 QBH983057:QBK983071 QLD983057:QLG983071 QUZ983057:QVC983071 REV983057:REY983071 ROR983057:ROU983071 RYN983057:RYQ983071 SIJ983057:SIM983071 SSF983057:SSI983071 TCB983057:TCE983071 TLX983057:TMA983071 TVT983057:TVW983071 UFP983057:UFS983071 UPL983057:UPO983071 UZH983057:UZK983071 VJD983057:VJG983071 VSZ983057:VTC983071 WCV983057:WCY983071 WMR983057:WMU983071 WWN983057:WWQ983071" xr:uid="{00000000-0002-0000-1100-000003000000}">
      <formula1>"　,有,無"</formula1>
    </dataValidation>
    <dataValidation imeMode="fullAlpha" allowBlank="1" showInputMessage="1" showErrorMessage="1" sqref="P4:AI4 JL4:KE4 TH4:UA4 ADD4:ADW4 AMZ4:ANS4 AWV4:AXO4 BGR4:BHK4 BQN4:BRG4 CAJ4:CBC4 CKF4:CKY4 CUB4:CUU4 DDX4:DEQ4 DNT4:DOM4 DXP4:DYI4 EHL4:EIE4 ERH4:ESA4 FBD4:FBW4 FKZ4:FLS4 FUV4:FVO4 GER4:GFK4 GON4:GPG4 GYJ4:GZC4 HIF4:HIY4 HSB4:HSU4 IBX4:ICQ4 ILT4:IMM4 IVP4:IWI4 JFL4:JGE4 JPH4:JQA4 JZD4:JZW4 KIZ4:KJS4 KSV4:KTO4 LCR4:LDK4 LMN4:LNG4 LWJ4:LXC4 MGF4:MGY4 MQB4:MQU4 MZX4:NAQ4 NJT4:NKM4 NTP4:NUI4 ODL4:OEE4 ONH4:OOA4 OXD4:OXW4 PGZ4:PHS4 PQV4:PRO4 QAR4:QBK4 QKN4:QLG4 QUJ4:QVC4 REF4:REY4 ROB4:ROU4 RXX4:RYQ4 SHT4:SIM4 SRP4:SSI4 TBL4:TCE4 TLH4:TMA4 TVD4:TVW4 UEZ4:UFS4 UOV4:UPO4 UYR4:UZK4 VIN4:VJG4 VSJ4:VTC4 WCF4:WCY4 WMB4:WMU4 WVX4:WWQ4 P65540:AI65540 JL65540:KE65540 TH65540:UA65540 ADD65540:ADW65540 AMZ65540:ANS65540 AWV65540:AXO65540 BGR65540:BHK65540 BQN65540:BRG65540 CAJ65540:CBC65540 CKF65540:CKY65540 CUB65540:CUU65540 DDX65540:DEQ65540 DNT65540:DOM65540 DXP65540:DYI65540 EHL65540:EIE65540 ERH65540:ESA65540 FBD65540:FBW65540 FKZ65540:FLS65540 FUV65540:FVO65540 GER65540:GFK65540 GON65540:GPG65540 GYJ65540:GZC65540 HIF65540:HIY65540 HSB65540:HSU65540 IBX65540:ICQ65540 ILT65540:IMM65540 IVP65540:IWI65540 JFL65540:JGE65540 JPH65540:JQA65540 JZD65540:JZW65540 KIZ65540:KJS65540 KSV65540:KTO65540 LCR65540:LDK65540 LMN65540:LNG65540 LWJ65540:LXC65540 MGF65540:MGY65540 MQB65540:MQU65540 MZX65540:NAQ65540 NJT65540:NKM65540 NTP65540:NUI65540 ODL65540:OEE65540 ONH65540:OOA65540 OXD65540:OXW65540 PGZ65540:PHS65540 PQV65540:PRO65540 QAR65540:QBK65540 QKN65540:QLG65540 QUJ65540:QVC65540 REF65540:REY65540 ROB65540:ROU65540 RXX65540:RYQ65540 SHT65540:SIM65540 SRP65540:SSI65540 TBL65540:TCE65540 TLH65540:TMA65540 TVD65540:TVW65540 UEZ65540:UFS65540 UOV65540:UPO65540 UYR65540:UZK65540 VIN65540:VJG65540 VSJ65540:VTC65540 WCF65540:WCY65540 WMB65540:WMU65540 WVX65540:WWQ65540 P131076:AI131076 JL131076:KE131076 TH131076:UA131076 ADD131076:ADW131076 AMZ131076:ANS131076 AWV131076:AXO131076 BGR131076:BHK131076 BQN131076:BRG131076 CAJ131076:CBC131076 CKF131076:CKY131076 CUB131076:CUU131076 DDX131076:DEQ131076 DNT131076:DOM131076 DXP131076:DYI131076 EHL131076:EIE131076 ERH131076:ESA131076 FBD131076:FBW131076 FKZ131076:FLS131076 FUV131076:FVO131076 GER131076:GFK131076 GON131076:GPG131076 GYJ131076:GZC131076 HIF131076:HIY131076 HSB131076:HSU131076 IBX131076:ICQ131076 ILT131076:IMM131076 IVP131076:IWI131076 JFL131076:JGE131076 JPH131076:JQA131076 JZD131076:JZW131076 KIZ131076:KJS131076 KSV131076:KTO131076 LCR131076:LDK131076 LMN131076:LNG131076 LWJ131076:LXC131076 MGF131076:MGY131076 MQB131076:MQU131076 MZX131076:NAQ131076 NJT131076:NKM131076 NTP131076:NUI131076 ODL131076:OEE131076 ONH131076:OOA131076 OXD131076:OXW131076 PGZ131076:PHS131076 PQV131076:PRO131076 QAR131076:QBK131076 QKN131076:QLG131076 QUJ131076:QVC131076 REF131076:REY131076 ROB131076:ROU131076 RXX131076:RYQ131076 SHT131076:SIM131076 SRP131076:SSI131076 TBL131076:TCE131076 TLH131076:TMA131076 TVD131076:TVW131076 UEZ131076:UFS131076 UOV131076:UPO131076 UYR131076:UZK131076 VIN131076:VJG131076 VSJ131076:VTC131076 WCF131076:WCY131076 WMB131076:WMU131076 WVX131076:WWQ131076 P196612:AI196612 JL196612:KE196612 TH196612:UA196612 ADD196612:ADW196612 AMZ196612:ANS196612 AWV196612:AXO196612 BGR196612:BHK196612 BQN196612:BRG196612 CAJ196612:CBC196612 CKF196612:CKY196612 CUB196612:CUU196612 DDX196612:DEQ196612 DNT196612:DOM196612 DXP196612:DYI196612 EHL196612:EIE196612 ERH196612:ESA196612 FBD196612:FBW196612 FKZ196612:FLS196612 FUV196612:FVO196612 GER196612:GFK196612 GON196612:GPG196612 GYJ196612:GZC196612 HIF196612:HIY196612 HSB196612:HSU196612 IBX196612:ICQ196612 ILT196612:IMM196612 IVP196612:IWI196612 JFL196612:JGE196612 JPH196612:JQA196612 JZD196612:JZW196612 KIZ196612:KJS196612 KSV196612:KTO196612 LCR196612:LDK196612 LMN196612:LNG196612 LWJ196612:LXC196612 MGF196612:MGY196612 MQB196612:MQU196612 MZX196612:NAQ196612 NJT196612:NKM196612 NTP196612:NUI196612 ODL196612:OEE196612 ONH196612:OOA196612 OXD196612:OXW196612 PGZ196612:PHS196612 PQV196612:PRO196612 QAR196612:QBK196612 QKN196612:QLG196612 QUJ196612:QVC196612 REF196612:REY196612 ROB196612:ROU196612 RXX196612:RYQ196612 SHT196612:SIM196612 SRP196612:SSI196612 TBL196612:TCE196612 TLH196612:TMA196612 TVD196612:TVW196612 UEZ196612:UFS196612 UOV196612:UPO196612 UYR196612:UZK196612 VIN196612:VJG196612 VSJ196612:VTC196612 WCF196612:WCY196612 WMB196612:WMU196612 WVX196612:WWQ196612 P262148:AI262148 JL262148:KE262148 TH262148:UA262148 ADD262148:ADW262148 AMZ262148:ANS262148 AWV262148:AXO262148 BGR262148:BHK262148 BQN262148:BRG262148 CAJ262148:CBC262148 CKF262148:CKY262148 CUB262148:CUU262148 DDX262148:DEQ262148 DNT262148:DOM262148 DXP262148:DYI262148 EHL262148:EIE262148 ERH262148:ESA262148 FBD262148:FBW262148 FKZ262148:FLS262148 FUV262148:FVO262148 GER262148:GFK262148 GON262148:GPG262148 GYJ262148:GZC262148 HIF262148:HIY262148 HSB262148:HSU262148 IBX262148:ICQ262148 ILT262148:IMM262148 IVP262148:IWI262148 JFL262148:JGE262148 JPH262148:JQA262148 JZD262148:JZW262148 KIZ262148:KJS262148 KSV262148:KTO262148 LCR262148:LDK262148 LMN262148:LNG262148 LWJ262148:LXC262148 MGF262148:MGY262148 MQB262148:MQU262148 MZX262148:NAQ262148 NJT262148:NKM262148 NTP262148:NUI262148 ODL262148:OEE262148 ONH262148:OOA262148 OXD262148:OXW262148 PGZ262148:PHS262148 PQV262148:PRO262148 QAR262148:QBK262148 QKN262148:QLG262148 QUJ262148:QVC262148 REF262148:REY262148 ROB262148:ROU262148 RXX262148:RYQ262148 SHT262148:SIM262148 SRP262148:SSI262148 TBL262148:TCE262148 TLH262148:TMA262148 TVD262148:TVW262148 UEZ262148:UFS262148 UOV262148:UPO262148 UYR262148:UZK262148 VIN262148:VJG262148 VSJ262148:VTC262148 WCF262148:WCY262148 WMB262148:WMU262148 WVX262148:WWQ262148 P327684:AI327684 JL327684:KE327684 TH327684:UA327684 ADD327684:ADW327684 AMZ327684:ANS327684 AWV327684:AXO327684 BGR327684:BHK327684 BQN327684:BRG327684 CAJ327684:CBC327684 CKF327684:CKY327684 CUB327684:CUU327684 DDX327684:DEQ327684 DNT327684:DOM327684 DXP327684:DYI327684 EHL327684:EIE327684 ERH327684:ESA327684 FBD327684:FBW327684 FKZ327684:FLS327684 FUV327684:FVO327684 GER327684:GFK327684 GON327684:GPG327684 GYJ327684:GZC327684 HIF327684:HIY327684 HSB327684:HSU327684 IBX327684:ICQ327684 ILT327684:IMM327684 IVP327684:IWI327684 JFL327684:JGE327684 JPH327684:JQA327684 JZD327684:JZW327684 KIZ327684:KJS327684 KSV327684:KTO327684 LCR327684:LDK327684 LMN327684:LNG327684 LWJ327684:LXC327684 MGF327684:MGY327684 MQB327684:MQU327684 MZX327684:NAQ327684 NJT327684:NKM327684 NTP327684:NUI327684 ODL327684:OEE327684 ONH327684:OOA327684 OXD327684:OXW327684 PGZ327684:PHS327684 PQV327684:PRO327684 QAR327684:QBK327684 QKN327684:QLG327684 QUJ327684:QVC327684 REF327684:REY327684 ROB327684:ROU327684 RXX327684:RYQ327684 SHT327684:SIM327684 SRP327684:SSI327684 TBL327684:TCE327684 TLH327684:TMA327684 TVD327684:TVW327684 UEZ327684:UFS327684 UOV327684:UPO327684 UYR327684:UZK327684 VIN327684:VJG327684 VSJ327684:VTC327684 WCF327684:WCY327684 WMB327684:WMU327684 WVX327684:WWQ327684 P393220:AI393220 JL393220:KE393220 TH393220:UA393220 ADD393220:ADW393220 AMZ393220:ANS393220 AWV393220:AXO393220 BGR393220:BHK393220 BQN393220:BRG393220 CAJ393220:CBC393220 CKF393220:CKY393220 CUB393220:CUU393220 DDX393220:DEQ393220 DNT393220:DOM393220 DXP393220:DYI393220 EHL393220:EIE393220 ERH393220:ESA393220 FBD393220:FBW393220 FKZ393220:FLS393220 FUV393220:FVO393220 GER393220:GFK393220 GON393220:GPG393220 GYJ393220:GZC393220 HIF393220:HIY393220 HSB393220:HSU393220 IBX393220:ICQ393220 ILT393220:IMM393220 IVP393220:IWI393220 JFL393220:JGE393220 JPH393220:JQA393220 JZD393220:JZW393220 KIZ393220:KJS393220 KSV393220:KTO393220 LCR393220:LDK393220 LMN393220:LNG393220 LWJ393220:LXC393220 MGF393220:MGY393220 MQB393220:MQU393220 MZX393220:NAQ393220 NJT393220:NKM393220 NTP393220:NUI393220 ODL393220:OEE393220 ONH393220:OOA393220 OXD393220:OXW393220 PGZ393220:PHS393220 PQV393220:PRO393220 QAR393220:QBK393220 QKN393220:QLG393220 QUJ393220:QVC393220 REF393220:REY393220 ROB393220:ROU393220 RXX393220:RYQ393220 SHT393220:SIM393220 SRP393220:SSI393220 TBL393220:TCE393220 TLH393220:TMA393220 TVD393220:TVW393220 UEZ393220:UFS393220 UOV393220:UPO393220 UYR393220:UZK393220 VIN393220:VJG393220 VSJ393220:VTC393220 WCF393220:WCY393220 WMB393220:WMU393220 WVX393220:WWQ393220 P458756:AI458756 JL458756:KE458756 TH458756:UA458756 ADD458756:ADW458756 AMZ458756:ANS458756 AWV458756:AXO458756 BGR458756:BHK458756 BQN458756:BRG458756 CAJ458756:CBC458756 CKF458756:CKY458756 CUB458756:CUU458756 DDX458756:DEQ458756 DNT458756:DOM458756 DXP458756:DYI458756 EHL458756:EIE458756 ERH458756:ESA458756 FBD458756:FBW458756 FKZ458756:FLS458756 FUV458756:FVO458756 GER458756:GFK458756 GON458756:GPG458756 GYJ458756:GZC458756 HIF458756:HIY458756 HSB458756:HSU458756 IBX458756:ICQ458756 ILT458756:IMM458756 IVP458756:IWI458756 JFL458756:JGE458756 JPH458756:JQA458756 JZD458756:JZW458756 KIZ458756:KJS458756 KSV458756:KTO458756 LCR458756:LDK458756 LMN458756:LNG458756 LWJ458756:LXC458756 MGF458756:MGY458756 MQB458756:MQU458756 MZX458756:NAQ458756 NJT458756:NKM458756 NTP458756:NUI458756 ODL458756:OEE458756 ONH458756:OOA458756 OXD458756:OXW458756 PGZ458756:PHS458756 PQV458756:PRO458756 QAR458756:QBK458756 QKN458756:QLG458756 QUJ458756:QVC458756 REF458756:REY458756 ROB458756:ROU458756 RXX458756:RYQ458756 SHT458756:SIM458756 SRP458756:SSI458756 TBL458756:TCE458756 TLH458756:TMA458756 TVD458756:TVW458756 UEZ458756:UFS458756 UOV458756:UPO458756 UYR458756:UZK458756 VIN458756:VJG458756 VSJ458756:VTC458756 WCF458756:WCY458756 WMB458756:WMU458756 WVX458756:WWQ458756 P524292:AI524292 JL524292:KE524292 TH524292:UA524292 ADD524292:ADW524292 AMZ524292:ANS524292 AWV524292:AXO524292 BGR524292:BHK524292 BQN524292:BRG524292 CAJ524292:CBC524292 CKF524292:CKY524292 CUB524292:CUU524292 DDX524292:DEQ524292 DNT524292:DOM524292 DXP524292:DYI524292 EHL524292:EIE524292 ERH524292:ESA524292 FBD524292:FBW524292 FKZ524292:FLS524292 FUV524292:FVO524292 GER524292:GFK524292 GON524292:GPG524292 GYJ524292:GZC524292 HIF524292:HIY524292 HSB524292:HSU524292 IBX524292:ICQ524292 ILT524292:IMM524292 IVP524292:IWI524292 JFL524292:JGE524292 JPH524292:JQA524292 JZD524292:JZW524292 KIZ524292:KJS524292 KSV524292:KTO524292 LCR524292:LDK524292 LMN524292:LNG524292 LWJ524292:LXC524292 MGF524292:MGY524292 MQB524292:MQU524292 MZX524292:NAQ524292 NJT524292:NKM524292 NTP524292:NUI524292 ODL524292:OEE524292 ONH524292:OOA524292 OXD524292:OXW524292 PGZ524292:PHS524292 PQV524292:PRO524292 QAR524292:QBK524292 QKN524292:QLG524292 QUJ524292:QVC524292 REF524292:REY524292 ROB524292:ROU524292 RXX524292:RYQ524292 SHT524292:SIM524292 SRP524292:SSI524292 TBL524292:TCE524292 TLH524292:TMA524292 TVD524292:TVW524292 UEZ524292:UFS524292 UOV524292:UPO524292 UYR524292:UZK524292 VIN524292:VJG524292 VSJ524292:VTC524292 WCF524292:WCY524292 WMB524292:WMU524292 WVX524292:WWQ524292 P589828:AI589828 JL589828:KE589828 TH589828:UA589828 ADD589828:ADW589828 AMZ589828:ANS589828 AWV589828:AXO589828 BGR589828:BHK589828 BQN589828:BRG589828 CAJ589828:CBC589828 CKF589828:CKY589828 CUB589828:CUU589828 DDX589828:DEQ589828 DNT589828:DOM589828 DXP589828:DYI589828 EHL589828:EIE589828 ERH589828:ESA589828 FBD589828:FBW589828 FKZ589828:FLS589828 FUV589828:FVO589828 GER589828:GFK589828 GON589828:GPG589828 GYJ589828:GZC589828 HIF589828:HIY589828 HSB589828:HSU589828 IBX589828:ICQ589828 ILT589828:IMM589828 IVP589828:IWI589828 JFL589828:JGE589828 JPH589828:JQA589828 JZD589828:JZW589828 KIZ589828:KJS589828 KSV589828:KTO589828 LCR589828:LDK589828 LMN589828:LNG589828 LWJ589828:LXC589828 MGF589828:MGY589828 MQB589828:MQU589828 MZX589828:NAQ589828 NJT589828:NKM589828 NTP589828:NUI589828 ODL589828:OEE589828 ONH589828:OOA589828 OXD589828:OXW589828 PGZ589828:PHS589828 PQV589828:PRO589828 QAR589828:QBK589828 QKN589828:QLG589828 QUJ589828:QVC589828 REF589828:REY589828 ROB589828:ROU589828 RXX589828:RYQ589828 SHT589828:SIM589828 SRP589828:SSI589828 TBL589828:TCE589828 TLH589828:TMA589828 TVD589828:TVW589828 UEZ589828:UFS589828 UOV589828:UPO589828 UYR589828:UZK589828 VIN589828:VJG589828 VSJ589828:VTC589828 WCF589828:WCY589828 WMB589828:WMU589828 WVX589828:WWQ589828 P655364:AI655364 JL655364:KE655364 TH655364:UA655364 ADD655364:ADW655364 AMZ655364:ANS655364 AWV655364:AXO655364 BGR655364:BHK655364 BQN655364:BRG655364 CAJ655364:CBC655364 CKF655364:CKY655364 CUB655364:CUU655364 DDX655364:DEQ655364 DNT655364:DOM655364 DXP655364:DYI655364 EHL655364:EIE655364 ERH655364:ESA655364 FBD655364:FBW655364 FKZ655364:FLS655364 FUV655364:FVO655364 GER655364:GFK655364 GON655364:GPG655364 GYJ655364:GZC655364 HIF655364:HIY655364 HSB655364:HSU655364 IBX655364:ICQ655364 ILT655364:IMM655364 IVP655364:IWI655364 JFL655364:JGE655364 JPH655364:JQA655364 JZD655364:JZW655364 KIZ655364:KJS655364 KSV655364:KTO655364 LCR655364:LDK655364 LMN655364:LNG655364 LWJ655364:LXC655364 MGF655364:MGY655364 MQB655364:MQU655364 MZX655364:NAQ655364 NJT655364:NKM655364 NTP655364:NUI655364 ODL655364:OEE655364 ONH655364:OOA655364 OXD655364:OXW655364 PGZ655364:PHS655364 PQV655364:PRO655364 QAR655364:QBK655364 QKN655364:QLG655364 QUJ655364:QVC655364 REF655364:REY655364 ROB655364:ROU655364 RXX655364:RYQ655364 SHT655364:SIM655364 SRP655364:SSI655364 TBL655364:TCE655364 TLH655364:TMA655364 TVD655364:TVW655364 UEZ655364:UFS655364 UOV655364:UPO655364 UYR655364:UZK655364 VIN655364:VJG655364 VSJ655364:VTC655364 WCF655364:WCY655364 WMB655364:WMU655364 WVX655364:WWQ655364 P720900:AI720900 JL720900:KE720900 TH720900:UA720900 ADD720900:ADW720900 AMZ720900:ANS720900 AWV720900:AXO720900 BGR720900:BHK720900 BQN720900:BRG720900 CAJ720900:CBC720900 CKF720900:CKY720900 CUB720900:CUU720900 DDX720900:DEQ720900 DNT720900:DOM720900 DXP720900:DYI720900 EHL720900:EIE720900 ERH720900:ESA720900 FBD720900:FBW720900 FKZ720900:FLS720900 FUV720900:FVO720900 GER720900:GFK720900 GON720900:GPG720900 GYJ720900:GZC720900 HIF720900:HIY720900 HSB720900:HSU720900 IBX720900:ICQ720900 ILT720900:IMM720900 IVP720900:IWI720900 JFL720900:JGE720900 JPH720900:JQA720900 JZD720900:JZW720900 KIZ720900:KJS720900 KSV720900:KTO720900 LCR720900:LDK720900 LMN720900:LNG720900 LWJ720900:LXC720900 MGF720900:MGY720900 MQB720900:MQU720900 MZX720900:NAQ720900 NJT720900:NKM720900 NTP720900:NUI720900 ODL720900:OEE720900 ONH720900:OOA720900 OXD720900:OXW720900 PGZ720900:PHS720900 PQV720900:PRO720900 QAR720900:QBK720900 QKN720900:QLG720900 QUJ720900:QVC720900 REF720900:REY720900 ROB720900:ROU720900 RXX720900:RYQ720900 SHT720900:SIM720900 SRP720900:SSI720900 TBL720900:TCE720900 TLH720900:TMA720900 TVD720900:TVW720900 UEZ720900:UFS720900 UOV720900:UPO720900 UYR720900:UZK720900 VIN720900:VJG720900 VSJ720900:VTC720900 WCF720900:WCY720900 WMB720900:WMU720900 WVX720900:WWQ720900 P786436:AI786436 JL786436:KE786436 TH786436:UA786436 ADD786436:ADW786436 AMZ786436:ANS786436 AWV786436:AXO786436 BGR786436:BHK786436 BQN786436:BRG786436 CAJ786436:CBC786436 CKF786436:CKY786436 CUB786436:CUU786436 DDX786436:DEQ786436 DNT786436:DOM786436 DXP786436:DYI786436 EHL786436:EIE786436 ERH786436:ESA786436 FBD786436:FBW786436 FKZ786436:FLS786436 FUV786436:FVO786436 GER786436:GFK786436 GON786436:GPG786436 GYJ786436:GZC786436 HIF786436:HIY786436 HSB786436:HSU786436 IBX786436:ICQ786436 ILT786436:IMM786436 IVP786436:IWI786436 JFL786436:JGE786436 JPH786436:JQA786436 JZD786436:JZW786436 KIZ786436:KJS786436 KSV786436:KTO786436 LCR786436:LDK786436 LMN786436:LNG786436 LWJ786436:LXC786436 MGF786436:MGY786436 MQB786436:MQU786436 MZX786436:NAQ786436 NJT786436:NKM786436 NTP786436:NUI786436 ODL786436:OEE786436 ONH786436:OOA786436 OXD786436:OXW786436 PGZ786436:PHS786436 PQV786436:PRO786436 QAR786436:QBK786436 QKN786436:QLG786436 QUJ786436:QVC786436 REF786436:REY786436 ROB786436:ROU786436 RXX786436:RYQ786436 SHT786436:SIM786436 SRP786436:SSI786436 TBL786436:TCE786436 TLH786436:TMA786436 TVD786436:TVW786436 UEZ786436:UFS786436 UOV786436:UPO786436 UYR786436:UZK786436 VIN786436:VJG786436 VSJ786436:VTC786436 WCF786436:WCY786436 WMB786436:WMU786436 WVX786436:WWQ786436 P851972:AI851972 JL851972:KE851972 TH851972:UA851972 ADD851972:ADW851972 AMZ851972:ANS851972 AWV851972:AXO851972 BGR851972:BHK851972 BQN851972:BRG851972 CAJ851972:CBC851972 CKF851972:CKY851972 CUB851972:CUU851972 DDX851972:DEQ851972 DNT851972:DOM851972 DXP851972:DYI851972 EHL851972:EIE851972 ERH851972:ESA851972 FBD851972:FBW851972 FKZ851972:FLS851972 FUV851972:FVO851972 GER851972:GFK851972 GON851972:GPG851972 GYJ851972:GZC851972 HIF851972:HIY851972 HSB851972:HSU851972 IBX851972:ICQ851972 ILT851972:IMM851972 IVP851972:IWI851972 JFL851972:JGE851972 JPH851972:JQA851972 JZD851972:JZW851972 KIZ851972:KJS851972 KSV851972:KTO851972 LCR851972:LDK851972 LMN851972:LNG851972 LWJ851972:LXC851972 MGF851972:MGY851972 MQB851972:MQU851972 MZX851972:NAQ851972 NJT851972:NKM851972 NTP851972:NUI851972 ODL851972:OEE851972 ONH851972:OOA851972 OXD851972:OXW851972 PGZ851972:PHS851972 PQV851972:PRO851972 QAR851972:QBK851972 QKN851972:QLG851972 QUJ851972:QVC851972 REF851972:REY851972 ROB851972:ROU851972 RXX851972:RYQ851972 SHT851972:SIM851972 SRP851972:SSI851972 TBL851972:TCE851972 TLH851972:TMA851972 TVD851972:TVW851972 UEZ851972:UFS851972 UOV851972:UPO851972 UYR851972:UZK851972 VIN851972:VJG851972 VSJ851972:VTC851972 WCF851972:WCY851972 WMB851972:WMU851972 WVX851972:WWQ851972 P917508:AI917508 JL917508:KE917508 TH917508:UA917508 ADD917508:ADW917508 AMZ917508:ANS917508 AWV917508:AXO917508 BGR917508:BHK917508 BQN917508:BRG917508 CAJ917508:CBC917508 CKF917508:CKY917508 CUB917508:CUU917508 DDX917508:DEQ917508 DNT917508:DOM917508 DXP917508:DYI917508 EHL917508:EIE917508 ERH917508:ESA917508 FBD917508:FBW917508 FKZ917508:FLS917508 FUV917508:FVO917508 GER917508:GFK917508 GON917508:GPG917508 GYJ917508:GZC917508 HIF917508:HIY917508 HSB917508:HSU917508 IBX917508:ICQ917508 ILT917508:IMM917508 IVP917508:IWI917508 JFL917508:JGE917508 JPH917508:JQA917508 JZD917508:JZW917508 KIZ917508:KJS917508 KSV917508:KTO917508 LCR917508:LDK917508 LMN917508:LNG917508 LWJ917508:LXC917508 MGF917508:MGY917508 MQB917508:MQU917508 MZX917508:NAQ917508 NJT917508:NKM917508 NTP917508:NUI917508 ODL917508:OEE917508 ONH917508:OOA917508 OXD917508:OXW917508 PGZ917508:PHS917508 PQV917508:PRO917508 QAR917508:QBK917508 QKN917508:QLG917508 QUJ917508:QVC917508 REF917508:REY917508 ROB917508:ROU917508 RXX917508:RYQ917508 SHT917508:SIM917508 SRP917508:SSI917508 TBL917508:TCE917508 TLH917508:TMA917508 TVD917508:TVW917508 UEZ917508:UFS917508 UOV917508:UPO917508 UYR917508:UZK917508 VIN917508:VJG917508 VSJ917508:VTC917508 WCF917508:WCY917508 WMB917508:WMU917508 WVX917508:WWQ917508 P983044:AI983044 JL983044:KE983044 TH983044:UA983044 ADD983044:ADW983044 AMZ983044:ANS983044 AWV983044:AXO983044 BGR983044:BHK983044 BQN983044:BRG983044 CAJ983044:CBC983044 CKF983044:CKY983044 CUB983044:CUU983044 DDX983044:DEQ983044 DNT983044:DOM983044 DXP983044:DYI983044 EHL983044:EIE983044 ERH983044:ESA983044 FBD983044:FBW983044 FKZ983044:FLS983044 FUV983044:FVO983044 GER983044:GFK983044 GON983044:GPG983044 GYJ983044:GZC983044 HIF983044:HIY983044 HSB983044:HSU983044 IBX983044:ICQ983044 ILT983044:IMM983044 IVP983044:IWI983044 JFL983044:JGE983044 JPH983044:JQA983044 JZD983044:JZW983044 KIZ983044:KJS983044 KSV983044:KTO983044 LCR983044:LDK983044 LMN983044:LNG983044 LWJ983044:LXC983044 MGF983044:MGY983044 MQB983044:MQU983044 MZX983044:NAQ983044 NJT983044:NKM983044 NTP983044:NUI983044 ODL983044:OEE983044 ONH983044:OOA983044 OXD983044:OXW983044 PGZ983044:PHS983044 PQV983044:PRO983044 QAR983044:QBK983044 QKN983044:QLG983044 QUJ983044:QVC983044 REF983044:REY983044 ROB983044:ROU983044 RXX983044:RYQ983044 SHT983044:SIM983044 SRP983044:SSI983044 TBL983044:TCE983044 TLH983044:TMA983044 TVD983044:TVW983044 UEZ983044:UFS983044 UOV983044:UPO983044 UYR983044:UZK983044 VIN983044:VJG983044 VSJ983044:VTC983044 WCF983044:WCY983044 WMB983044:WMU983044 WVX983044:WWQ983044" xr:uid="{00000000-0002-0000-1100-000004000000}"/>
    <dataValidation type="list" errorStyle="warning" allowBlank="1" showInputMessage="1" sqref="AD17:AE31" xr:uid="{0EFD53E0-E587-4259-AB7E-DEF490A92658}">
      <formula1>"　,１,２,３,４,５,６"</formula1>
    </dataValidation>
  </dataValidations>
  <printOptions horizontalCentered="1"/>
  <pageMargins left="0.39370078740157483" right="0.39370078740157483" top="0.19685039370078741" bottom="0.19685039370078741" header="0.51181102362204722" footer="0.51181102362204722"/>
  <pageSetup paperSize="9" scale="96"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23C02-F146-48C2-BD81-856564910FDF}">
  <sheetPr>
    <pageSetUpPr fitToPage="1"/>
  </sheetPr>
  <dimension ref="A1:V36"/>
  <sheetViews>
    <sheetView view="pageBreakPreview" zoomScaleNormal="100" zoomScaleSheetLayoutView="100" workbookViewId="0">
      <selection activeCell="B1" sqref="B1"/>
    </sheetView>
  </sheetViews>
  <sheetFormatPr defaultRowHeight="13.5"/>
  <cols>
    <col min="1" max="13" width="2.75" style="654" customWidth="1"/>
    <col min="14" max="16" width="20.75" style="654" customWidth="1"/>
    <col min="17" max="256" width="9" style="654"/>
    <col min="257" max="269" width="2.75" style="654" customWidth="1"/>
    <col min="270" max="272" width="20.75" style="654" customWidth="1"/>
    <col min="273" max="512" width="9" style="654"/>
    <col min="513" max="525" width="2.75" style="654" customWidth="1"/>
    <col min="526" max="528" width="20.75" style="654" customWidth="1"/>
    <col min="529" max="768" width="9" style="654"/>
    <col min="769" max="781" width="2.75" style="654" customWidth="1"/>
    <col min="782" max="784" width="20.75" style="654" customWidth="1"/>
    <col min="785" max="1024" width="9" style="654"/>
    <col min="1025" max="1037" width="2.75" style="654" customWidth="1"/>
    <col min="1038" max="1040" width="20.75" style="654" customWidth="1"/>
    <col min="1041" max="1280" width="9" style="654"/>
    <col min="1281" max="1293" width="2.75" style="654" customWidth="1"/>
    <col min="1294" max="1296" width="20.75" style="654" customWidth="1"/>
    <col min="1297" max="1536" width="9" style="654"/>
    <col min="1537" max="1549" width="2.75" style="654" customWidth="1"/>
    <col min="1550" max="1552" width="20.75" style="654" customWidth="1"/>
    <col min="1553" max="1792" width="9" style="654"/>
    <col min="1793" max="1805" width="2.75" style="654" customWidth="1"/>
    <col min="1806" max="1808" width="20.75" style="654" customWidth="1"/>
    <col min="1809" max="2048" width="9" style="654"/>
    <col min="2049" max="2061" width="2.75" style="654" customWidth="1"/>
    <col min="2062" max="2064" width="20.75" style="654" customWidth="1"/>
    <col min="2065" max="2304" width="9" style="654"/>
    <col min="2305" max="2317" width="2.75" style="654" customWidth="1"/>
    <col min="2318" max="2320" width="20.75" style="654" customWidth="1"/>
    <col min="2321" max="2560" width="9" style="654"/>
    <col min="2561" max="2573" width="2.75" style="654" customWidth="1"/>
    <col min="2574" max="2576" width="20.75" style="654" customWidth="1"/>
    <col min="2577" max="2816" width="9" style="654"/>
    <col min="2817" max="2829" width="2.75" style="654" customWidth="1"/>
    <col min="2830" max="2832" width="20.75" style="654" customWidth="1"/>
    <col min="2833" max="3072" width="9" style="654"/>
    <col min="3073" max="3085" width="2.75" style="654" customWidth="1"/>
    <col min="3086" max="3088" width="20.75" style="654" customWidth="1"/>
    <col min="3089" max="3328" width="9" style="654"/>
    <col min="3329" max="3341" width="2.75" style="654" customWidth="1"/>
    <col min="3342" max="3344" width="20.75" style="654" customWidth="1"/>
    <col min="3345" max="3584" width="9" style="654"/>
    <col min="3585" max="3597" width="2.75" style="654" customWidth="1"/>
    <col min="3598" max="3600" width="20.75" style="654" customWidth="1"/>
    <col min="3601" max="3840" width="9" style="654"/>
    <col min="3841" max="3853" width="2.75" style="654" customWidth="1"/>
    <col min="3854" max="3856" width="20.75" style="654" customWidth="1"/>
    <col min="3857" max="4096" width="9" style="654"/>
    <col min="4097" max="4109" width="2.75" style="654" customWidth="1"/>
    <col min="4110" max="4112" width="20.75" style="654" customWidth="1"/>
    <col min="4113" max="4352" width="9" style="654"/>
    <col min="4353" max="4365" width="2.75" style="654" customWidth="1"/>
    <col min="4366" max="4368" width="20.75" style="654" customWidth="1"/>
    <col min="4369" max="4608" width="9" style="654"/>
    <col min="4609" max="4621" width="2.75" style="654" customWidth="1"/>
    <col min="4622" max="4624" width="20.75" style="654" customWidth="1"/>
    <col min="4625" max="4864" width="9" style="654"/>
    <col min="4865" max="4877" width="2.75" style="654" customWidth="1"/>
    <col min="4878" max="4880" width="20.75" style="654" customWidth="1"/>
    <col min="4881" max="5120" width="9" style="654"/>
    <col min="5121" max="5133" width="2.75" style="654" customWidth="1"/>
    <col min="5134" max="5136" width="20.75" style="654" customWidth="1"/>
    <col min="5137" max="5376" width="9" style="654"/>
    <col min="5377" max="5389" width="2.75" style="654" customWidth="1"/>
    <col min="5390" max="5392" width="20.75" style="654" customWidth="1"/>
    <col min="5393" max="5632" width="9" style="654"/>
    <col min="5633" max="5645" width="2.75" style="654" customWidth="1"/>
    <col min="5646" max="5648" width="20.75" style="654" customWidth="1"/>
    <col min="5649" max="5888" width="9" style="654"/>
    <col min="5889" max="5901" width="2.75" style="654" customWidth="1"/>
    <col min="5902" max="5904" width="20.75" style="654" customWidth="1"/>
    <col min="5905" max="6144" width="9" style="654"/>
    <col min="6145" max="6157" width="2.75" style="654" customWidth="1"/>
    <col min="6158" max="6160" width="20.75" style="654" customWidth="1"/>
    <col min="6161" max="6400" width="9" style="654"/>
    <col min="6401" max="6413" width="2.75" style="654" customWidth="1"/>
    <col min="6414" max="6416" width="20.75" style="654" customWidth="1"/>
    <col min="6417" max="6656" width="9" style="654"/>
    <col min="6657" max="6669" width="2.75" style="654" customWidth="1"/>
    <col min="6670" max="6672" width="20.75" style="654" customWidth="1"/>
    <col min="6673" max="6912" width="9" style="654"/>
    <col min="6913" max="6925" width="2.75" style="654" customWidth="1"/>
    <col min="6926" max="6928" width="20.75" style="654" customWidth="1"/>
    <col min="6929" max="7168" width="9" style="654"/>
    <col min="7169" max="7181" width="2.75" style="654" customWidth="1"/>
    <col min="7182" max="7184" width="20.75" style="654" customWidth="1"/>
    <col min="7185" max="7424" width="9" style="654"/>
    <col min="7425" max="7437" width="2.75" style="654" customWidth="1"/>
    <col min="7438" max="7440" width="20.75" style="654" customWidth="1"/>
    <col min="7441" max="7680" width="9" style="654"/>
    <col min="7681" max="7693" width="2.75" style="654" customWidth="1"/>
    <col min="7694" max="7696" width="20.75" style="654" customWidth="1"/>
    <col min="7697" max="7936" width="9" style="654"/>
    <col min="7937" max="7949" width="2.75" style="654" customWidth="1"/>
    <col min="7950" max="7952" width="20.75" style="654" customWidth="1"/>
    <col min="7953" max="8192" width="9" style="654"/>
    <col min="8193" max="8205" width="2.75" style="654" customWidth="1"/>
    <col min="8206" max="8208" width="20.75" style="654" customWidth="1"/>
    <col min="8209" max="8448" width="9" style="654"/>
    <col min="8449" max="8461" width="2.75" style="654" customWidth="1"/>
    <col min="8462" max="8464" width="20.75" style="654" customWidth="1"/>
    <col min="8465" max="8704" width="9" style="654"/>
    <col min="8705" max="8717" width="2.75" style="654" customWidth="1"/>
    <col min="8718" max="8720" width="20.75" style="654" customWidth="1"/>
    <col min="8721" max="8960" width="9" style="654"/>
    <col min="8961" max="8973" width="2.75" style="654" customWidth="1"/>
    <col min="8974" max="8976" width="20.75" style="654" customWidth="1"/>
    <col min="8977" max="9216" width="9" style="654"/>
    <col min="9217" max="9229" width="2.75" style="654" customWidth="1"/>
    <col min="9230" max="9232" width="20.75" style="654" customWidth="1"/>
    <col min="9233" max="9472" width="9" style="654"/>
    <col min="9473" max="9485" width="2.75" style="654" customWidth="1"/>
    <col min="9486" max="9488" width="20.75" style="654" customWidth="1"/>
    <col min="9489" max="9728" width="9" style="654"/>
    <col min="9729" max="9741" width="2.75" style="654" customWidth="1"/>
    <col min="9742" max="9744" width="20.75" style="654" customWidth="1"/>
    <col min="9745" max="9984" width="9" style="654"/>
    <col min="9985" max="9997" width="2.75" style="654" customWidth="1"/>
    <col min="9998" max="10000" width="20.75" style="654" customWidth="1"/>
    <col min="10001" max="10240" width="9" style="654"/>
    <col min="10241" max="10253" width="2.75" style="654" customWidth="1"/>
    <col min="10254" max="10256" width="20.75" style="654" customWidth="1"/>
    <col min="10257" max="10496" width="9" style="654"/>
    <col min="10497" max="10509" width="2.75" style="654" customWidth="1"/>
    <col min="10510" max="10512" width="20.75" style="654" customWidth="1"/>
    <col min="10513" max="10752" width="9" style="654"/>
    <col min="10753" max="10765" width="2.75" style="654" customWidth="1"/>
    <col min="10766" max="10768" width="20.75" style="654" customWidth="1"/>
    <col min="10769" max="11008" width="9" style="654"/>
    <col min="11009" max="11021" width="2.75" style="654" customWidth="1"/>
    <col min="11022" max="11024" width="20.75" style="654" customWidth="1"/>
    <col min="11025" max="11264" width="9" style="654"/>
    <col min="11265" max="11277" width="2.75" style="654" customWidth="1"/>
    <col min="11278" max="11280" width="20.75" style="654" customWidth="1"/>
    <col min="11281" max="11520" width="9" style="654"/>
    <col min="11521" max="11533" width="2.75" style="654" customWidth="1"/>
    <col min="11534" max="11536" width="20.75" style="654" customWidth="1"/>
    <col min="11537" max="11776" width="9" style="654"/>
    <col min="11777" max="11789" width="2.75" style="654" customWidth="1"/>
    <col min="11790" max="11792" width="20.75" style="654" customWidth="1"/>
    <col min="11793" max="12032" width="9" style="654"/>
    <col min="12033" max="12045" width="2.75" style="654" customWidth="1"/>
    <col min="12046" max="12048" width="20.75" style="654" customWidth="1"/>
    <col min="12049" max="12288" width="9" style="654"/>
    <col min="12289" max="12301" width="2.75" style="654" customWidth="1"/>
    <col min="12302" max="12304" width="20.75" style="654" customWidth="1"/>
    <col min="12305" max="12544" width="9" style="654"/>
    <col min="12545" max="12557" width="2.75" style="654" customWidth="1"/>
    <col min="12558" max="12560" width="20.75" style="654" customWidth="1"/>
    <col min="12561" max="12800" width="9" style="654"/>
    <col min="12801" max="12813" width="2.75" style="654" customWidth="1"/>
    <col min="12814" max="12816" width="20.75" style="654" customWidth="1"/>
    <col min="12817" max="13056" width="9" style="654"/>
    <col min="13057" max="13069" width="2.75" style="654" customWidth="1"/>
    <col min="13070" max="13072" width="20.75" style="654" customWidth="1"/>
    <col min="13073" max="13312" width="9" style="654"/>
    <col min="13313" max="13325" width="2.75" style="654" customWidth="1"/>
    <col min="13326" max="13328" width="20.75" style="654" customWidth="1"/>
    <col min="13329" max="13568" width="9" style="654"/>
    <col min="13569" max="13581" width="2.75" style="654" customWidth="1"/>
    <col min="13582" max="13584" width="20.75" style="654" customWidth="1"/>
    <col min="13585" max="13824" width="9" style="654"/>
    <col min="13825" max="13837" width="2.75" style="654" customWidth="1"/>
    <col min="13838" max="13840" width="20.75" style="654" customWidth="1"/>
    <col min="13841" max="14080" width="9" style="654"/>
    <col min="14081" max="14093" width="2.75" style="654" customWidth="1"/>
    <col min="14094" max="14096" width="20.75" style="654" customWidth="1"/>
    <col min="14097" max="14336" width="9" style="654"/>
    <col min="14337" max="14349" width="2.75" style="654" customWidth="1"/>
    <col min="14350" max="14352" width="20.75" style="654" customWidth="1"/>
    <col min="14353" max="14592" width="9" style="654"/>
    <col min="14593" max="14605" width="2.75" style="654" customWidth="1"/>
    <col min="14606" max="14608" width="20.75" style="654" customWidth="1"/>
    <col min="14609" max="14848" width="9" style="654"/>
    <col min="14849" max="14861" width="2.75" style="654" customWidth="1"/>
    <col min="14862" max="14864" width="20.75" style="654" customWidth="1"/>
    <col min="14865" max="15104" width="9" style="654"/>
    <col min="15105" max="15117" width="2.75" style="654" customWidth="1"/>
    <col min="15118" max="15120" width="20.75" style="654" customWidth="1"/>
    <col min="15121" max="15360" width="9" style="654"/>
    <col min="15361" max="15373" width="2.75" style="654" customWidth="1"/>
    <col min="15374" max="15376" width="20.75" style="654" customWidth="1"/>
    <col min="15377" max="15616" width="9" style="654"/>
    <col min="15617" max="15629" width="2.75" style="654" customWidth="1"/>
    <col min="15630" max="15632" width="20.75" style="654" customWidth="1"/>
    <col min="15633" max="15872" width="9" style="654"/>
    <col min="15873" max="15885" width="2.75" style="654" customWidth="1"/>
    <col min="15886" max="15888" width="20.75" style="654" customWidth="1"/>
    <col min="15889" max="16128" width="9" style="654"/>
    <col min="16129" max="16141" width="2.75" style="654" customWidth="1"/>
    <col min="16142" max="16144" width="20.75" style="654" customWidth="1"/>
    <col min="16145" max="16384" width="9" style="654"/>
  </cols>
  <sheetData>
    <row r="1" spans="1:22" ht="26.25" customHeight="1">
      <c r="A1" s="36" t="s">
        <v>953</v>
      </c>
      <c r="Q1" s="376"/>
      <c r="R1" s="376"/>
      <c r="S1" s="376"/>
      <c r="T1" s="376"/>
      <c r="U1" s="376"/>
      <c r="V1" s="376"/>
    </row>
    <row r="2" spans="1:22" ht="21" customHeight="1">
      <c r="A2" s="1834" t="s">
        <v>129</v>
      </c>
      <c r="B2" s="1835"/>
      <c r="C2" s="1835"/>
      <c r="D2" s="1835"/>
      <c r="E2" s="1835"/>
      <c r="F2" s="1835"/>
      <c r="G2" s="1835"/>
      <c r="H2" s="1835"/>
      <c r="I2" s="1835"/>
      <c r="J2" s="1835"/>
      <c r="K2" s="1835"/>
      <c r="L2" s="1835"/>
      <c r="M2" s="1835"/>
      <c r="N2" s="1835"/>
      <c r="O2" s="1835"/>
      <c r="P2" s="1835"/>
      <c r="Q2" s="213" t="s">
        <v>668</v>
      </c>
      <c r="R2" s="376"/>
      <c r="S2" s="376"/>
      <c r="T2" s="376"/>
      <c r="U2" s="376"/>
      <c r="V2" s="376"/>
    </row>
    <row r="3" spans="1:22" ht="21" customHeight="1">
      <c r="A3" s="1834"/>
      <c r="B3" s="1836"/>
      <c r="C3" s="1836"/>
      <c r="D3" s="1836"/>
      <c r="E3" s="1836"/>
      <c r="F3" s="1836"/>
      <c r="G3" s="1836"/>
      <c r="H3" s="1836"/>
      <c r="I3" s="1836"/>
      <c r="J3" s="1836"/>
      <c r="K3" s="1836"/>
      <c r="L3" s="1836"/>
      <c r="M3" s="1836"/>
      <c r="N3" s="1836"/>
      <c r="O3" s="1836"/>
      <c r="P3" s="1836"/>
      <c r="Q3" s="376"/>
      <c r="R3" s="376"/>
      <c r="S3" s="376"/>
      <c r="T3" s="376"/>
      <c r="U3" s="376"/>
      <c r="V3" s="376"/>
    </row>
    <row r="4" spans="1:22" ht="21" customHeight="1">
      <c r="A4" s="1837" t="s">
        <v>954</v>
      </c>
      <c r="B4" s="1837"/>
      <c r="C4" s="1837"/>
      <c r="D4" s="1837"/>
      <c r="E4" s="1837"/>
      <c r="F4" s="1837"/>
      <c r="G4" s="1837"/>
      <c r="H4" s="1837"/>
      <c r="I4" s="1837"/>
      <c r="J4" s="1837"/>
      <c r="K4" s="1837"/>
      <c r="L4" s="1837"/>
      <c r="M4" s="1837"/>
      <c r="N4" s="1837"/>
      <c r="O4" s="1837"/>
      <c r="P4" s="1837"/>
      <c r="Q4" s="565" t="s">
        <v>667</v>
      </c>
      <c r="S4" s="376"/>
      <c r="T4" s="376"/>
      <c r="U4" s="376"/>
      <c r="V4" s="376"/>
    </row>
    <row r="5" spans="1:22" ht="21" customHeight="1" thickBot="1">
      <c r="A5" s="1838"/>
      <c r="B5" s="1839"/>
      <c r="C5" s="1839"/>
      <c r="D5" s="1839"/>
      <c r="E5" s="1839"/>
      <c r="F5" s="1839"/>
      <c r="G5" s="1839"/>
      <c r="H5" s="1839"/>
      <c r="I5" s="1839"/>
      <c r="J5" s="1839"/>
      <c r="K5" s="1839"/>
      <c r="L5" s="1839"/>
      <c r="M5" s="1839"/>
      <c r="N5" s="1839"/>
      <c r="O5" s="1839"/>
      <c r="P5" s="1839"/>
      <c r="Q5" s="376"/>
      <c r="R5" s="376"/>
      <c r="S5" s="376"/>
      <c r="T5" s="376"/>
      <c r="U5" s="376"/>
      <c r="V5" s="376"/>
    </row>
    <row r="6" spans="1:22" ht="33" customHeight="1">
      <c r="A6" s="1840" t="s">
        <v>23</v>
      </c>
      <c r="B6" s="1841"/>
      <c r="C6" s="1841"/>
      <c r="D6" s="1841"/>
      <c r="E6" s="1841"/>
      <c r="F6" s="1841"/>
      <c r="G6" s="1841"/>
      <c r="H6" s="1841"/>
      <c r="I6" s="1841"/>
      <c r="J6" s="1841"/>
      <c r="K6" s="1841"/>
      <c r="L6" s="1841"/>
      <c r="M6" s="1842"/>
      <c r="N6" s="1843"/>
      <c r="O6" s="1844"/>
      <c r="P6" s="1845"/>
      <c r="Q6" s="376"/>
      <c r="R6" s="376"/>
      <c r="S6" s="376"/>
      <c r="T6" s="376"/>
      <c r="U6" s="376"/>
      <c r="V6" s="376"/>
    </row>
    <row r="7" spans="1:22" ht="33" customHeight="1">
      <c r="A7" s="1846" t="s">
        <v>181</v>
      </c>
      <c r="B7" s="1847"/>
      <c r="C7" s="1847"/>
      <c r="D7" s="1847"/>
      <c r="E7" s="1847"/>
      <c r="F7" s="1847"/>
      <c r="G7" s="1847"/>
      <c r="H7" s="1847"/>
      <c r="I7" s="1847"/>
      <c r="J7" s="1847"/>
      <c r="K7" s="1847"/>
      <c r="L7" s="1847"/>
      <c r="M7" s="1848"/>
      <c r="N7" s="1849" t="s">
        <v>955</v>
      </c>
      <c r="O7" s="1847"/>
      <c r="P7" s="1850"/>
      <c r="Q7" s="376"/>
      <c r="R7" s="376"/>
      <c r="S7" s="376"/>
      <c r="T7" s="376"/>
      <c r="U7" s="376"/>
      <c r="V7" s="376"/>
    </row>
    <row r="8" spans="1:22" ht="33" customHeight="1">
      <c r="A8" s="1851" t="s">
        <v>118</v>
      </c>
      <c r="B8" s="1852"/>
      <c r="C8" s="1852"/>
      <c r="D8" s="1852"/>
      <c r="E8" s="1852"/>
      <c r="F8" s="1852"/>
      <c r="G8" s="1852"/>
      <c r="H8" s="1852"/>
      <c r="I8" s="1852"/>
      <c r="J8" s="1852"/>
      <c r="K8" s="1852"/>
      <c r="L8" s="1852"/>
      <c r="M8" s="1853"/>
      <c r="N8" s="1854" t="s">
        <v>119</v>
      </c>
      <c r="O8" s="1855"/>
      <c r="P8" s="1856"/>
      <c r="Q8" s="376"/>
      <c r="R8" s="376"/>
      <c r="S8" s="376"/>
      <c r="T8" s="376"/>
      <c r="U8" s="376"/>
      <c r="V8" s="376"/>
    </row>
    <row r="9" spans="1:22">
      <c r="A9" s="1857" t="s">
        <v>0</v>
      </c>
      <c r="B9" s="1858"/>
      <c r="C9" s="1858"/>
      <c r="D9" s="1858"/>
      <c r="E9" s="1858"/>
      <c r="F9" s="1858" t="s">
        <v>1</v>
      </c>
      <c r="G9" s="1858"/>
      <c r="H9" s="1858"/>
      <c r="I9" s="1858"/>
      <c r="J9" s="1858"/>
      <c r="K9" s="1858"/>
      <c r="L9" s="1858"/>
      <c r="M9" s="1858"/>
      <c r="N9" s="1859" t="s">
        <v>182</v>
      </c>
      <c r="O9" s="1862" t="s">
        <v>183</v>
      </c>
      <c r="P9" s="1863" t="s">
        <v>956</v>
      </c>
      <c r="Q9" s="376"/>
      <c r="R9" s="376"/>
      <c r="S9" s="376"/>
      <c r="T9" s="376"/>
      <c r="U9" s="376"/>
      <c r="V9" s="376"/>
    </row>
    <row r="10" spans="1:22">
      <c r="A10" s="1857"/>
      <c r="B10" s="1858"/>
      <c r="C10" s="1858"/>
      <c r="D10" s="1858"/>
      <c r="E10" s="1858"/>
      <c r="F10" s="1858"/>
      <c r="G10" s="1858"/>
      <c r="H10" s="1858"/>
      <c r="I10" s="1858"/>
      <c r="J10" s="1858"/>
      <c r="K10" s="1858"/>
      <c r="L10" s="1858"/>
      <c r="M10" s="1858"/>
      <c r="N10" s="1860"/>
      <c r="O10" s="1862"/>
      <c r="P10" s="1863"/>
    </row>
    <row r="11" spans="1:22" ht="12" customHeight="1">
      <c r="A11" s="1857"/>
      <c r="B11" s="1858"/>
      <c r="C11" s="1858"/>
      <c r="D11" s="1858"/>
      <c r="E11" s="1858"/>
      <c r="F11" s="1858"/>
      <c r="G11" s="1858"/>
      <c r="H11" s="1858"/>
      <c r="I11" s="1858"/>
      <c r="J11" s="1858"/>
      <c r="K11" s="1858"/>
      <c r="L11" s="1858"/>
      <c r="M11" s="1858"/>
      <c r="N11" s="1861"/>
      <c r="O11" s="1862"/>
      <c r="P11" s="1863"/>
    </row>
    <row r="12" spans="1:22" ht="24.75" customHeight="1">
      <c r="A12" s="1183"/>
      <c r="B12" s="1864"/>
      <c r="C12" s="1864"/>
      <c r="D12" s="1864"/>
      <c r="E12" s="1864"/>
      <c r="F12" s="1865"/>
      <c r="G12" s="1865"/>
      <c r="H12" s="1865"/>
      <c r="I12" s="1865"/>
      <c r="J12" s="1865"/>
      <c r="K12" s="1865"/>
      <c r="L12" s="1865"/>
      <c r="M12" s="1865"/>
      <c r="N12" s="766"/>
      <c r="O12" s="767"/>
      <c r="P12" s="768"/>
    </row>
    <row r="13" spans="1:22" ht="24.75" customHeight="1">
      <c r="A13" s="1183"/>
      <c r="B13" s="1864"/>
      <c r="C13" s="1864"/>
      <c r="D13" s="1864"/>
      <c r="E13" s="1864"/>
      <c r="F13" s="1865"/>
      <c r="G13" s="1865"/>
      <c r="H13" s="1865"/>
      <c r="I13" s="1865"/>
      <c r="J13" s="1865"/>
      <c r="K13" s="1865"/>
      <c r="L13" s="1865"/>
      <c r="M13" s="1865"/>
      <c r="N13" s="766"/>
      <c r="O13" s="767"/>
      <c r="P13" s="768"/>
    </row>
    <row r="14" spans="1:22" ht="24.75" customHeight="1">
      <c r="A14" s="1183"/>
      <c r="B14" s="1864"/>
      <c r="C14" s="1864"/>
      <c r="D14" s="1864"/>
      <c r="E14" s="1864"/>
      <c r="F14" s="1865"/>
      <c r="G14" s="1865"/>
      <c r="H14" s="1865"/>
      <c r="I14" s="1865"/>
      <c r="J14" s="1865"/>
      <c r="K14" s="1865"/>
      <c r="L14" s="1865"/>
      <c r="M14" s="1865"/>
      <c r="N14" s="766"/>
      <c r="O14" s="767"/>
      <c r="P14" s="768"/>
    </row>
    <row r="15" spans="1:22" ht="24.75" customHeight="1">
      <c r="A15" s="1183"/>
      <c r="B15" s="1864"/>
      <c r="C15" s="1864"/>
      <c r="D15" s="1864"/>
      <c r="E15" s="1864"/>
      <c r="F15" s="1865"/>
      <c r="G15" s="1865"/>
      <c r="H15" s="1865"/>
      <c r="I15" s="1865"/>
      <c r="J15" s="1865"/>
      <c r="K15" s="1865"/>
      <c r="L15" s="1865"/>
      <c r="M15" s="1865"/>
      <c r="N15" s="766"/>
      <c r="O15" s="766"/>
      <c r="P15" s="769"/>
    </row>
    <row r="16" spans="1:22" ht="24.75" customHeight="1">
      <c r="A16" s="1183"/>
      <c r="B16" s="1864"/>
      <c r="C16" s="1864"/>
      <c r="D16" s="1864"/>
      <c r="E16" s="1864"/>
      <c r="F16" s="1865"/>
      <c r="G16" s="1865"/>
      <c r="H16" s="1865"/>
      <c r="I16" s="1865"/>
      <c r="J16" s="1865"/>
      <c r="K16" s="1865"/>
      <c r="L16" s="1865"/>
      <c r="M16" s="1865"/>
      <c r="N16" s="766"/>
      <c r="O16" s="766"/>
      <c r="P16" s="769"/>
    </row>
    <row r="17" spans="1:16" ht="24.75" customHeight="1">
      <c r="A17" s="1183"/>
      <c r="B17" s="1864"/>
      <c r="C17" s="1864"/>
      <c r="D17" s="1864"/>
      <c r="E17" s="1864"/>
      <c r="F17" s="1865"/>
      <c r="G17" s="1865"/>
      <c r="H17" s="1865"/>
      <c r="I17" s="1865"/>
      <c r="J17" s="1865"/>
      <c r="K17" s="1865"/>
      <c r="L17" s="1865"/>
      <c r="M17" s="1865"/>
      <c r="N17" s="766"/>
      <c r="O17" s="766"/>
      <c r="P17" s="769"/>
    </row>
    <row r="18" spans="1:16" ht="24.75" customHeight="1">
      <c r="A18" s="1183"/>
      <c r="B18" s="1864"/>
      <c r="C18" s="1864"/>
      <c r="D18" s="1864"/>
      <c r="E18" s="1864"/>
      <c r="F18" s="1865"/>
      <c r="G18" s="1865"/>
      <c r="H18" s="1865"/>
      <c r="I18" s="1865"/>
      <c r="J18" s="1865"/>
      <c r="K18" s="1865"/>
      <c r="L18" s="1865"/>
      <c r="M18" s="1865"/>
      <c r="N18" s="766"/>
      <c r="O18" s="766"/>
      <c r="P18" s="769"/>
    </row>
    <row r="19" spans="1:16" ht="24.75" customHeight="1">
      <c r="A19" s="1183"/>
      <c r="B19" s="1864"/>
      <c r="C19" s="1864"/>
      <c r="D19" s="1864"/>
      <c r="E19" s="1864"/>
      <c r="F19" s="1865"/>
      <c r="G19" s="1865"/>
      <c r="H19" s="1865"/>
      <c r="I19" s="1865"/>
      <c r="J19" s="1865"/>
      <c r="K19" s="1865"/>
      <c r="L19" s="1865"/>
      <c r="M19" s="1865"/>
      <c r="N19" s="766"/>
      <c r="O19" s="766"/>
      <c r="P19" s="769"/>
    </row>
    <row r="20" spans="1:16" ht="24.75" customHeight="1">
      <c r="A20" s="1183"/>
      <c r="B20" s="1864"/>
      <c r="C20" s="1864"/>
      <c r="D20" s="1864"/>
      <c r="E20" s="1864"/>
      <c r="F20" s="1865"/>
      <c r="G20" s="1865"/>
      <c r="H20" s="1865"/>
      <c r="I20" s="1865"/>
      <c r="J20" s="1865"/>
      <c r="K20" s="1865"/>
      <c r="L20" s="1865"/>
      <c r="M20" s="1865"/>
      <c r="N20" s="766"/>
      <c r="O20" s="766"/>
      <c r="P20" s="769"/>
    </row>
    <row r="21" spans="1:16" ht="24.75" customHeight="1">
      <c r="A21" s="1183"/>
      <c r="B21" s="1864"/>
      <c r="C21" s="1864"/>
      <c r="D21" s="1864"/>
      <c r="E21" s="1864"/>
      <c r="F21" s="1866"/>
      <c r="G21" s="1866"/>
      <c r="H21" s="1866"/>
      <c r="I21" s="1866"/>
      <c r="J21" s="1866"/>
      <c r="K21" s="1866"/>
      <c r="L21" s="1866"/>
      <c r="M21" s="1866"/>
      <c r="N21" s="770"/>
      <c r="O21" s="770"/>
      <c r="P21" s="771"/>
    </row>
    <row r="22" spans="1:16" ht="24.75" customHeight="1">
      <c r="A22" s="1183"/>
      <c r="B22" s="1864"/>
      <c r="C22" s="1864"/>
      <c r="D22" s="1864"/>
      <c r="E22" s="1864"/>
      <c r="F22" s="1866"/>
      <c r="G22" s="1866"/>
      <c r="H22" s="1866"/>
      <c r="I22" s="1866"/>
      <c r="J22" s="1866"/>
      <c r="K22" s="1866"/>
      <c r="L22" s="1866"/>
      <c r="M22" s="1866"/>
      <c r="N22" s="770"/>
      <c r="O22" s="770"/>
      <c r="P22" s="771"/>
    </row>
    <row r="23" spans="1:16" ht="24.75" customHeight="1" thickBot="1">
      <c r="A23" s="1183"/>
      <c r="B23" s="1864"/>
      <c r="C23" s="1864"/>
      <c r="D23" s="1864"/>
      <c r="E23" s="1864"/>
      <c r="F23" s="1867"/>
      <c r="G23" s="1867"/>
      <c r="H23" s="1867"/>
      <c r="I23" s="1867"/>
      <c r="J23" s="1867"/>
      <c r="K23" s="1867"/>
      <c r="L23" s="1867"/>
      <c r="M23" s="1867"/>
      <c r="N23" s="772"/>
      <c r="O23" s="772"/>
      <c r="P23" s="773"/>
    </row>
    <row r="24" spans="1:16" ht="14.25" thickBot="1">
      <c r="A24" s="774"/>
      <c r="B24" s="774"/>
      <c r="C24" s="774"/>
      <c r="D24" s="774"/>
      <c r="E24" s="774"/>
      <c r="F24" s="774"/>
      <c r="G24" s="774"/>
      <c r="H24" s="774"/>
      <c r="I24" s="774"/>
      <c r="J24" s="774"/>
      <c r="K24" s="774"/>
      <c r="L24" s="774"/>
      <c r="M24" s="774"/>
      <c r="N24" s="774"/>
      <c r="O24" s="774"/>
      <c r="P24" s="774"/>
    </row>
    <row r="25" spans="1:16">
      <c r="A25" s="1870" t="s">
        <v>957</v>
      </c>
      <c r="B25" s="1871"/>
      <c r="C25" s="1871"/>
      <c r="D25" s="1871"/>
      <c r="E25" s="1871"/>
      <c r="F25" s="1871"/>
      <c r="G25" s="1871"/>
      <c r="H25" s="1871"/>
      <c r="I25" s="1872"/>
      <c r="J25" s="1872"/>
      <c r="K25" s="1872"/>
      <c r="L25" s="1872"/>
      <c r="M25" s="1872"/>
      <c r="N25" s="1876" t="s">
        <v>184</v>
      </c>
      <c r="O25" s="1878"/>
      <c r="P25" s="1879"/>
    </row>
    <row r="26" spans="1:16" ht="29.25" customHeight="1">
      <c r="A26" s="1873"/>
      <c r="B26" s="1874"/>
      <c r="C26" s="1874"/>
      <c r="D26" s="1874"/>
      <c r="E26" s="1874"/>
      <c r="F26" s="1874"/>
      <c r="G26" s="1874"/>
      <c r="H26" s="1874"/>
      <c r="I26" s="1875"/>
      <c r="J26" s="1875"/>
      <c r="K26" s="1875"/>
      <c r="L26" s="1875"/>
      <c r="M26" s="1875"/>
      <c r="N26" s="1877"/>
      <c r="O26" s="1874" t="s">
        <v>958</v>
      </c>
      <c r="P26" s="1880"/>
    </row>
    <row r="27" spans="1:16" ht="24.75" customHeight="1" thickBot="1">
      <c r="A27" s="1881"/>
      <c r="B27" s="1867"/>
      <c r="C27" s="1867"/>
      <c r="D27" s="1867"/>
      <c r="E27" s="1867"/>
      <c r="F27" s="1867"/>
      <c r="G27" s="1867"/>
      <c r="H27" s="1867"/>
      <c r="I27" s="1882"/>
      <c r="J27" s="1882"/>
      <c r="K27" s="1882"/>
      <c r="L27" s="1882"/>
      <c r="M27" s="1882"/>
      <c r="N27" s="775"/>
      <c r="O27" s="1883"/>
      <c r="P27" s="1884"/>
    </row>
    <row r="28" spans="1:16">
      <c r="A28" s="774"/>
      <c r="B28" s="774"/>
      <c r="C28" s="774"/>
      <c r="D28" s="774"/>
      <c r="E28" s="774"/>
      <c r="F28" s="774"/>
      <c r="G28" s="774"/>
      <c r="H28" s="774"/>
      <c r="I28" s="776"/>
      <c r="J28" s="776"/>
      <c r="K28" s="776"/>
      <c r="L28" s="776"/>
      <c r="M28" s="776"/>
      <c r="N28" s="777"/>
      <c r="O28" s="777"/>
      <c r="P28" s="777"/>
    </row>
    <row r="29" spans="1:16" ht="25.5" customHeight="1">
      <c r="A29" s="1868" t="s">
        <v>959</v>
      </c>
      <c r="B29" s="1869"/>
      <c r="C29" s="1869"/>
      <c r="D29" s="1869"/>
      <c r="E29" s="1869"/>
      <c r="F29" s="1869"/>
      <c r="G29" s="1869"/>
      <c r="H29" s="1869"/>
      <c r="I29" s="1869"/>
      <c r="J29" s="1869"/>
      <c r="K29" s="1869"/>
      <c r="L29" s="1869"/>
      <c r="M29" s="1869"/>
      <c r="N29" s="1869"/>
      <c r="O29" s="1869"/>
      <c r="P29" s="1869"/>
    </row>
    <row r="30" spans="1:16" ht="24.75" customHeight="1">
      <c r="A30" s="1868" t="s">
        <v>960</v>
      </c>
      <c r="B30" s="1869"/>
      <c r="C30" s="1869"/>
      <c r="D30" s="1869"/>
      <c r="E30" s="1869"/>
      <c r="F30" s="1869"/>
      <c r="G30" s="1869"/>
      <c r="H30" s="1869"/>
      <c r="I30" s="1869"/>
      <c r="J30" s="1869"/>
      <c r="K30" s="1869"/>
      <c r="L30" s="1869"/>
      <c r="M30" s="1869"/>
      <c r="N30" s="1869"/>
      <c r="O30" s="1869"/>
      <c r="P30" s="1869"/>
    </row>
    <row r="31" spans="1:16">
      <c r="A31" s="778"/>
      <c r="B31" s="779"/>
      <c r="C31" s="779"/>
      <c r="D31" s="779"/>
      <c r="E31" s="779"/>
      <c r="F31" s="779"/>
      <c r="G31" s="779"/>
      <c r="H31" s="779"/>
      <c r="I31" s="779"/>
      <c r="J31" s="779"/>
      <c r="K31" s="779"/>
      <c r="L31" s="779"/>
      <c r="M31" s="779"/>
      <c r="N31" s="779"/>
      <c r="O31" s="779"/>
      <c r="P31" s="779"/>
    </row>
    <row r="32" spans="1:16">
      <c r="A32" s="1736" t="s">
        <v>961</v>
      </c>
      <c r="B32" s="1869"/>
      <c r="C32" s="1869"/>
      <c r="D32" s="1869"/>
      <c r="E32" s="1869"/>
      <c r="F32" s="1869"/>
      <c r="G32" s="1869"/>
      <c r="H32" s="1869"/>
      <c r="I32" s="1869"/>
      <c r="J32" s="1869"/>
      <c r="K32" s="1869"/>
      <c r="L32" s="1869"/>
      <c r="M32" s="1869"/>
      <c r="N32" s="1869"/>
      <c r="O32" s="1869"/>
      <c r="P32" s="1869"/>
    </row>
    <row r="33" spans="1:16">
      <c r="A33" s="1869"/>
      <c r="B33" s="1869"/>
      <c r="C33" s="1869"/>
      <c r="D33" s="1869"/>
      <c r="E33" s="1869"/>
      <c r="F33" s="1869"/>
      <c r="G33" s="1869"/>
      <c r="H33" s="1869"/>
      <c r="I33" s="1869"/>
      <c r="J33" s="1869"/>
      <c r="K33" s="1869"/>
      <c r="L33" s="1869"/>
      <c r="M33" s="1869"/>
      <c r="N33" s="1869"/>
      <c r="O33" s="1869"/>
      <c r="P33" s="1869"/>
    </row>
    <row r="34" spans="1:16">
      <c r="A34" s="1869"/>
      <c r="B34" s="1869"/>
      <c r="C34" s="1869"/>
      <c r="D34" s="1869"/>
      <c r="E34" s="1869"/>
      <c r="F34" s="1869"/>
      <c r="G34" s="1869"/>
      <c r="H34" s="1869"/>
      <c r="I34" s="1869"/>
      <c r="J34" s="1869"/>
      <c r="K34" s="1869"/>
      <c r="L34" s="1869"/>
      <c r="M34" s="1869"/>
      <c r="N34" s="1869"/>
      <c r="O34" s="1869"/>
      <c r="P34" s="1869"/>
    </row>
    <row r="35" spans="1:16">
      <c r="A35" s="1869"/>
      <c r="B35" s="1869"/>
      <c r="C35" s="1869"/>
      <c r="D35" s="1869"/>
      <c r="E35" s="1869"/>
      <c r="F35" s="1869"/>
      <c r="G35" s="1869"/>
      <c r="H35" s="1869"/>
      <c r="I35" s="1869"/>
      <c r="J35" s="1869"/>
      <c r="K35" s="1869"/>
      <c r="L35" s="1869"/>
      <c r="M35" s="1869"/>
      <c r="N35" s="1869"/>
      <c r="O35" s="1869"/>
      <c r="P35" s="1869"/>
    </row>
    <row r="36" spans="1:16" ht="59.25" customHeight="1">
      <c r="A36" s="1869"/>
      <c r="B36" s="1869"/>
      <c r="C36" s="1869"/>
      <c r="D36" s="1869"/>
      <c r="E36" s="1869"/>
      <c r="F36" s="1869"/>
      <c r="G36" s="1869"/>
      <c r="H36" s="1869"/>
      <c r="I36" s="1869"/>
      <c r="J36" s="1869"/>
      <c r="K36" s="1869"/>
      <c r="L36" s="1869"/>
      <c r="M36" s="1869"/>
      <c r="N36" s="1869"/>
      <c r="O36" s="1869"/>
      <c r="P36" s="1869"/>
    </row>
  </sheetData>
  <mergeCells count="48">
    <mergeCell ref="A29:P29"/>
    <mergeCell ref="A30:P30"/>
    <mergeCell ref="A32:P36"/>
    <mergeCell ref="A25:M26"/>
    <mergeCell ref="N25:N26"/>
    <mergeCell ref="O25:P25"/>
    <mergeCell ref="O26:P26"/>
    <mergeCell ref="A27:M27"/>
    <mergeCell ref="O27:P27"/>
    <mergeCell ref="A21:E21"/>
    <mergeCell ref="F21:M21"/>
    <mergeCell ref="A22:E22"/>
    <mergeCell ref="F22:M22"/>
    <mergeCell ref="A23:E23"/>
    <mergeCell ref="F23:M23"/>
    <mergeCell ref="A18:E18"/>
    <mergeCell ref="F18:M18"/>
    <mergeCell ref="A19:E19"/>
    <mergeCell ref="F19:M19"/>
    <mergeCell ref="A20:E20"/>
    <mergeCell ref="F20:M20"/>
    <mergeCell ref="A15:E15"/>
    <mergeCell ref="F15:M15"/>
    <mergeCell ref="A16:E16"/>
    <mergeCell ref="F16:M16"/>
    <mergeCell ref="A17:E17"/>
    <mergeCell ref="F17:M17"/>
    <mergeCell ref="A12:E12"/>
    <mergeCell ref="F12:M12"/>
    <mergeCell ref="A13:E13"/>
    <mergeCell ref="F13:M13"/>
    <mergeCell ref="A14:E14"/>
    <mergeCell ref="F14:M14"/>
    <mergeCell ref="A7:M7"/>
    <mergeCell ref="N7:P7"/>
    <mergeCell ref="A8:M8"/>
    <mergeCell ref="N8:P8"/>
    <mergeCell ref="A9:E11"/>
    <mergeCell ref="F9:M11"/>
    <mergeCell ref="N9:N11"/>
    <mergeCell ref="O9:O11"/>
    <mergeCell ref="P9:P11"/>
    <mergeCell ref="A2:P2"/>
    <mergeCell ref="A3:P3"/>
    <mergeCell ref="A4:P4"/>
    <mergeCell ref="A5:P5"/>
    <mergeCell ref="A6:M6"/>
    <mergeCell ref="N6:P6"/>
  </mergeCells>
  <phoneticPr fontId="3"/>
  <dataValidations count="1">
    <dataValidation type="list" allowBlank="1" showInputMessage="1" showErrorMessage="1" sqref="A12:E23" xr:uid="{2D79058E-3965-49DE-9513-8A6239BA0423}">
      <formula1>"生活支援員,サービス管理責任者"</formula1>
    </dataValidation>
  </dataValidations>
  <pageMargins left="0.7" right="0.7" top="0.75" bottom="0.75" header="0.3" footer="0.3"/>
  <pageSetup paperSize="9" scale="9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L59"/>
  <sheetViews>
    <sheetView view="pageBreakPreview" zoomScaleNormal="100" zoomScaleSheetLayoutView="100" workbookViewId="0">
      <selection activeCell="A3" sqref="A3:L3"/>
    </sheetView>
  </sheetViews>
  <sheetFormatPr defaultRowHeight="13.5"/>
  <sheetData>
    <row r="1" spans="1:12" ht="17.25">
      <c r="A1" s="36" t="s">
        <v>786</v>
      </c>
    </row>
    <row r="2" spans="1:12" ht="14.25">
      <c r="A2" s="2002" t="s">
        <v>132</v>
      </c>
      <c r="B2" s="2002"/>
      <c r="C2" s="2002"/>
      <c r="D2" s="2002"/>
      <c r="E2" s="2002"/>
      <c r="F2" s="2002"/>
      <c r="G2" s="2002"/>
      <c r="H2" s="2002"/>
      <c r="I2" s="2002"/>
      <c r="J2" s="2002"/>
      <c r="K2" s="2002"/>
      <c r="L2" s="2002"/>
    </row>
    <row r="3" spans="1:12" ht="19.5" thickBot="1">
      <c r="A3" s="2003" t="s">
        <v>133</v>
      </c>
      <c r="B3" s="2003"/>
      <c r="C3" s="2003"/>
      <c r="D3" s="2003"/>
      <c r="E3" s="2003"/>
      <c r="F3" s="2003"/>
      <c r="G3" s="2003"/>
      <c r="H3" s="2003"/>
      <c r="I3" s="2003"/>
      <c r="J3" s="2003"/>
      <c r="K3" s="2003"/>
      <c r="L3" s="2003"/>
    </row>
    <row r="4" spans="1:12" ht="14.25" thickBot="1">
      <c r="A4" s="2004" t="s">
        <v>77</v>
      </c>
      <c r="B4" s="2005"/>
      <c r="C4" s="2006"/>
      <c r="D4" s="2007"/>
      <c r="E4" s="2008"/>
      <c r="F4" s="2008"/>
      <c r="G4" s="2008"/>
      <c r="H4" s="2008"/>
      <c r="I4" s="2008"/>
      <c r="J4" s="2008"/>
      <c r="K4" s="2008"/>
      <c r="L4" s="2009"/>
    </row>
    <row r="5" spans="1:12">
      <c r="A5" s="2010" t="s">
        <v>78</v>
      </c>
      <c r="B5" s="2011"/>
      <c r="C5" s="2012"/>
      <c r="D5" s="1984"/>
      <c r="E5" s="1985"/>
      <c r="F5" s="1985"/>
      <c r="G5" s="1985"/>
      <c r="H5" s="1985"/>
      <c r="I5" s="1985"/>
      <c r="J5" s="1985"/>
      <c r="K5" s="1985"/>
      <c r="L5" s="1986"/>
    </row>
    <row r="6" spans="1:12">
      <c r="A6" s="1981" t="s">
        <v>131</v>
      </c>
      <c r="B6" s="1982"/>
      <c r="C6" s="1983"/>
      <c r="D6" s="1984"/>
      <c r="E6" s="1985"/>
      <c r="F6" s="1985"/>
      <c r="G6" s="1985"/>
      <c r="H6" s="1985"/>
      <c r="I6" s="1985"/>
      <c r="J6" s="1985"/>
      <c r="K6" s="1985"/>
      <c r="L6" s="1986"/>
    </row>
    <row r="7" spans="1:12">
      <c r="A7" s="1987" t="s">
        <v>126</v>
      </c>
      <c r="B7" s="1988"/>
      <c r="C7" s="59" t="s">
        <v>127</v>
      </c>
      <c r="D7" s="1991"/>
      <c r="E7" s="1992"/>
      <c r="F7" s="1992"/>
      <c r="G7" s="1993"/>
      <c r="H7" s="1994" t="s">
        <v>134</v>
      </c>
      <c r="I7" s="1996"/>
      <c r="J7" s="1997"/>
      <c r="K7" s="1997"/>
      <c r="L7" s="1998"/>
    </row>
    <row r="8" spans="1:12" ht="14.25" thickBot="1">
      <c r="A8" s="1989"/>
      <c r="B8" s="1990"/>
      <c r="C8" s="111" t="s">
        <v>128</v>
      </c>
      <c r="D8" s="1999"/>
      <c r="E8" s="2000"/>
      <c r="F8" s="2000"/>
      <c r="G8" s="2001"/>
      <c r="H8" s="1995"/>
      <c r="I8" s="1996"/>
      <c r="J8" s="1997"/>
      <c r="K8" s="1997"/>
      <c r="L8" s="1998"/>
    </row>
    <row r="9" spans="1:12" ht="35.25" thickTop="1" thickBot="1">
      <c r="A9" s="1954" t="s">
        <v>79</v>
      </c>
      <c r="B9" s="61">
        <v>1</v>
      </c>
      <c r="C9" s="62" t="s">
        <v>80</v>
      </c>
      <c r="D9" s="1955"/>
      <c r="E9" s="1956"/>
      <c r="F9" s="1956"/>
      <c r="G9" s="1956"/>
      <c r="H9" s="1956"/>
      <c r="I9" s="1956"/>
      <c r="J9" s="1956"/>
      <c r="K9" s="1956"/>
      <c r="L9" s="1957"/>
    </row>
    <row r="10" spans="1:12">
      <c r="A10" s="1918"/>
      <c r="B10" s="1913">
        <v>2</v>
      </c>
      <c r="C10" s="1958" t="s">
        <v>81</v>
      </c>
      <c r="D10" s="1959" t="s">
        <v>82</v>
      </c>
      <c r="E10" s="1960"/>
      <c r="F10" s="1963" t="s">
        <v>135</v>
      </c>
      <c r="G10" s="1965" t="s">
        <v>83</v>
      </c>
      <c r="H10" s="1966"/>
      <c r="I10" s="1966"/>
      <c r="J10" s="1966"/>
      <c r="K10" s="1967"/>
      <c r="L10" s="1968" t="s">
        <v>136</v>
      </c>
    </row>
    <row r="11" spans="1:12" ht="33.75">
      <c r="A11" s="1918"/>
      <c r="B11" s="1913"/>
      <c r="C11" s="1958"/>
      <c r="D11" s="1961"/>
      <c r="E11" s="1962"/>
      <c r="F11" s="1964"/>
      <c r="G11" s="63" t="s">
        <v>137</v>
      </c>
      <c r="H11" s="64" t="s">
        <v>138</v>
      </c>
      <c r="I11" s="65" t="s">
        <v>158</v>
      </c>
      <c r="J11" s="66" t="s">
        <v>139</v>
      </c>
      <c r="K11" s="67" t="s">
        <v>140</v>
      </c>
      <c r="L11" s="1969"/>
    </row>
    <row r="12" spans="1:12">
      <c r="A12" s="1918"/>
      <c r="B12" s="1913"/>
      <c r="C12" s="1958"/>
      <c r="D12" s="1970"/>
      <c r="E12" s="1971"/>
      <c r="F12" s="68"/>
      <c r="G12" s="69"/>
      <c r="H12" s="70"/>
      <c r="I12" s="71"/>
      <c r="J12" s="72"/>
      <c r="K12" s="73"/>
      <c r="L12" s="74"/>
    </row>
    <row r="13" spans="1:12">
      <c r="A13" s="1918"/>
      <c r="B13" s="1913"/>
      <c r="C13" s="1958"/>
      <c r="D13" s="1970"/>
      <c r="E13" s="1971"/>
      <c r="F13" s="68"/>
      <c r="G13" s="69"/>
      <c r="H13" s="70"/>
      <c r="I13" s="71"/>
      <c r="J13" s="72"/>
      <c r="K13" s="73"/>
      <c r="L13" s="74"/>
    </row>
    <row r="14" spans="1:12">
      <c r="A14" s="1918"/>
      <c r="B14" s="1913"/>
      <c r="C14" s="1958"/>
      <c r="D14" s="1970"/>
      <c r="E14" s="1971"/>
      <c r="F14" s="68"/>
      <c r="G14" s="69"/>
      <c r="H14" s="70"/>
      <c r="I14" s="71"/>
      <c r="J14" s="72"/>
      <c r="K14" s="73"/>
      <c r="L14" s="74"/>
    </row>
    <row r="15" spans="1:12">
      <c r="A15" s="1918"/>
      <c r="B15" s="1913"/>
      <c r="C15" s="1958"/>
      <c r="D15" s="1970"/>
      <c r="E15" s="1975"/>
      <c r="F15" s="75"/>
      <c r="G15" s="76"/>
      <c r="H15" s="77"/>
      <c r="I15" s="78"/>
      <c r="J15" s="79"/>
      <c r="K15" s="73"/>
      <c r="L15" s="74"/>
    </row>
    <row r="16" spans="1:12">
      <c r="A16" s="1918"/>
      <c r="B16" s="1913"/>
      <c r="C16" s="1958"/>
      <c r="D16" s="1970"/>
      <c r="E16" s="1975"/>
      <c r="F16" s="75"/>
      <c r="G16" s="76"/>
      <c r="H16" s="77"/>
      <c r="I16" s="78"/>
      <c r="J16" s="79"/>
      <c r="K16" s="80"/>
      <c r="L16" s="74"/>
    </row>
    <row r="17" spans="1:12" ht="14.25" thickBot="1">
      <c r="A17" s="1918"/>
      <c r="B17" s="1913"/>
      <c r="C17" s="1958"/>
      <c r="D17" s="1976" t="s">
        <v>17</v>
      </c>
      <c r="E17" s="1977"/>
      <c r="F17" s="81"/>
      <c r="G17" s="82"/>
      <c r="H17" s="83"/>
      <c r="I17" s="84"/>
      <c r="J17" s="85"/>
      <c r="K17" s="86"/>
      <c r="L17" s="87"/>
    </row>
    <row r="18" spans="1:12" ht="24">
      <c r="A18" s="1918"/>
      <c r="B18" s="1907">
        <v>3</v>
      </c>
      <c r="C18" s="1978" t="s">
        <v>141</v>
      </c>
      <c r="D18" s="88" t="s">
        <v>86</v>
      </c>
      <c r="E18" s="1937"/>
      <c r="F18" s="1938"/>
      <c r="G18" s="1938"/>
      <c r="H18" s="1938"/>
      <c r="I18" s="1938"/>
      <c r="J18" s="1938"/>
      <c r="K18" s="1938"/>
      <c r="L18" s="1939"/>
    </row>
    <row r="19" spans="1:12" ht="24">
      <c r="A19" s="1918"/>
      <c r="B19" s="1950"/>
      <c r="C19" s="1979"/>
      <c r="D19" s="88" t="s">
        <v>84</v>
      </c>
      <c r="E19" s="1892"/>
      <c r="F19" s="1893"/>
      <c r="G19" s="1893"/>
      <c r="H19" s="1893"/>
      <c r="I19" s="1893"/>
      <c r="J19" s="1893"/>
      <c r="K19" s="1893"/>
      <c r="L19" s="1894"/>
    </row>
    <row r="20" spans="1:12" ht="24">
      <c r="A20" s="1918"/>
      <c r="B20" s="1950"/>
      <c r="C20" s="1979"/>
      <c r="D20" s="88" t="s">
        <v>85</v>
      </c>
      <c r="E20" s="1892"/>
      <c r="F20" s="1893"/>
      <c r="G20" s="1893"/>
      <c r="H20" s="1893"/>
      <c r="I20" s="1893"/>
      <c r="J20" s="1893"/>
      <c r="K20" s="1893"/>
      <c r="L20" s="1894"/>
    </row>
    <row r="21" spans="1:12" ht="24">
      <c r="A21" s="1918"/>
      <c r="B21" s="1950"/>
      <c r="C21" s="1979"/>
      <c r="D21" s="88" t="s">
        <v>143</v>
      </c>
      <c r="E21" s="1892"/>
      <c r="F21" s="1893"/>
      <c r="G21" s="1893"/>
      <c r="H21" s="1893"/>
      <c r="I21" s="1893"/>
      <c r="J21" s="1893"/>
      <c r="K21" s="1893"/>
      <c r="L21" s="1894"/>
    </row>
    <row r="22" spans="1:12" ht="24">
      <c r="A22" s="1918"/>
      <c r="B22" s="1908"/>
      <c r="C22" s="1980"/>
      <c r="D22" s="88" t="s">
        <v>142</v>
      </c>
      <c r="E22" s="1892"/>
      <c r="F22" s="1893"/>
      <c r="G22" s="1893"/>
      <c r="H22" s="1893"/>
      <c r="I22" s="1893"/>
      <c r="J22" s="1893"/>
      <c r="K22" s="1893"/>
      <c r="L22" s="1894"/>
    </row>
    <row r="23" spans="1:12" ht="24">
      <c r="A23" s="1918"/>
      <c r="B23" s="1907">
        <v>4</v>
      </c>
      <c r="C23" s="1972" t="s">
        <v>87</v>
      </c>
      <c r="D23" s="88" t="s">
        <v>86</v>
      </c>
      <c r="E23" s="1892"/>
      <c r="F23" s="1893"/>
      <c r="G23" s="1893"/>
      <c r="H23" s="1893"/>
      <c r="I23" s="1893"/>
      <c r="J23" s="1893"/>
      <c r="K23" s="1893"/>
      <c r="L23" s="1894"/>
    </row>
    <row r="24" spans="1:12" ht="24">
      <c r="A24" s="1918"/>
      <c r="B24" s="1950"/>
      <c r="C24" s="1973"/>
      <c r="D24" s="88" t="s">
        <v>84</v>
      </c>
      <c r="E24" s="1892"/>
      <c r="F24" s="1893"/>
      <c r="G24" s="1893"/>
      <c r="H24" s="1893"/>
      <c r="I24" s="1893"/>
      <c r="J24" s="1893"/>
      <c r="K24" s="1893"/>
      <c r="L24" s="1894"/>
    </row>
    <row r="25" spans="1:12" ht="24">
      <c r="A25" s="1918"/>
      <c r="B25" s="1950"/>
      <c r="C25" s="1973"/>
      <c r="D25" s="88" t="s">
        <v>85</v>
      </c>
      <c r="E25" s="1892"/>
      <c r="F25" s="1893"/>
      <c r="G25" s="1893"/>
      <c r="H25" s="1893"/>
      <c r="I25" s="1893"/>
      <c r="J25" s="1893"/>
      <c r="K25" s="1893"/>
      <c r="L25" s="1894"/>
    </row>
    <row r="26" spans="1:12" ht="24">
      <c r="A26" s="1918"/>
      <c r="B26" s="1950"/>
      <c r="C26" s="1973"/>
      <c r="D26" s="88" t="s">
        <v>143</v>
      </c>
      <c r="E26" s="1892"/>
      <c r="F26" s="1893"/>
      <c r="G26" s="1893"/>
      <c r="H26" s="1893"/>
      <c r="I26" s="1893"/>
      <c r="J26" s="1893"/>
      <c r="K26" s="1893"/>
      <c r="L26" s="1894"/>
    </row>
    <row r="27" spans="1:12" ht="24">
      <c r="A27" s="1918"/>
      <c r="B27" s="1908"/>
      <c r="C27" s="1974"/>
      <c r="D27" s="88" t="s">
        <v>142</v>
      </c>
      <c r="E27" s="1892"/>
      <c r="F27" s="1893"/>
      <c r="G27" s="1893"/>
      <c r="H27" s="1893"/>
      <c r="I27" s="1893"/>
      <c r="J27" s="1893"/>
      <c r="K27" s="1893"/>
      <c r="L27" s="1894"/>
    </row>
    <row r="28" spans="1:12" ht="24">
      <c r="A28" s="1918"/>
      <c r="B28" s="1907">
        <v>5</v>
      </c>
      <c r="C28" s="1951" t="s">
        <v>88</v>
      </c>
      <c r="D28" s="88" t="s">
        <v>86</v>
      </c>
      <c r="E28" s="1892"/>
      <c r="F28" s="1893"/>
      <c r="G28" s="1893"/>
      <c r="H28" s="1893"/>
      <c r="I28" s="1893"/>
      <c r="J28" s="1893"/>
      <c r="K28" s="1893"/>
      <c r="L28" s="1894"/>
    </row>
    <row r="29" spans="1:12" ht="24">
      <c r="A29" s="1918"/>
      <c r="B29" s="1950"/>
      <c r="C29" s="1952"/>
      <c r="D29" s="88" t="s">
        <v>84</v>
      </c>
      <c r="E29" s="1892"/>
      <c r="F29" s="1893"/>
      <c r="G29" s="1893"/>
      <c r="H29" s="1893"/>
      <c r="I29" s="1893"/>
      <c r="J29" s="1893"/>
      <c r="K29" s="1893"/>
      <c r="L29" s="1894"/>
    </row>
    <row r="30" spans="1:12" ht="24">
      <c r="A30" s="1918"/>
      <c r="B30" s="1950"/>
      <c r="C30" s="1952"/>
      <c r="D30" s="88" t="s">
        <v>85</v>
      </c>
      <c r="E30" s="1892"/>
      <c r="F30" s="1893"/>
      <c r="G30" s="1893"/>
      <c r="H30" s="1893"/>
      <c r="I30" s="1893"/>
      <c r="J30" s="1893"/>
      <c r="K30" s="1893"/>
      <c r="L30" s="1894"/>
    </row>
    <row r="31" spans="1:12" ht="24">
      <c r="A31" s="1918"/>
      <c r="B31" s="1950"/>
      <c r="C31" s="1952"/>
      <c r="D31" s="88" t="s">
        <v>143</v>
      </c>
      <c r="E31" s="1892"/>
      <c r="F31" s="1893"/>
      <c r="G31" s="1893"/>
      <c r="H31" s="1893"/>
      <c r="I31" s="1893"/>
      <c r="J31" s="1893"/>
      <c r="K31" s="1893"/>
      <c r="L31" s="1894"/>
    </row>
    <row r="32" spans="1:12" ht="27" customHeight="1">
      <c r="A32" s="1918"/>
      <c r="B32" s="1908"/>
      <c r="C32" s="1953"/>
      <c r="D32" s="88" t="s">
        <v>142</v>
      </c>
      <c r="E32" s="1892"/>
      <c r="F32" s="1893"/>
      <c r="G32" s="1893"/>
      <c r="H32" s="1893"/>
      <c r="I32" s="1893"/>
      <c r="J32" s="1893"/>
      <c r="K32" s="1893"/>
      <c r="L32" s="1894"/>
    </row>
    <row r="33" spans="1:12">
      <c r="A33" s="1918"/>
      <c r="B33" s="1913">
        <v>6</v>
      </c>
      <c r="C33" s="1940" t="s">
        <v>89</v>
      </c>
      <c r="D33" s="1901"/>
      <c r="E33" s="1902"/>
      <c r="F33" s="1902"/>
      <c r="G33" s="1902"/>
      <c r="H33" s="1902"/>
      <c r="I33" s="1902"/>
      <c r="J33" s="1902"/>
      <c r="K33" s="1902"/>
      <c r="L33" s="1903"/>
    </row>
    <row r="34" spans="1:12" ht="30.75" customHeight="1">
      <c r="A34" s="1918"/>
      <c r="B34" s="1913"/>
      <c r="C34" s="1940"/>
      <c r="D34" s="1941"/>
      <c r="E34" s="1942"/>
      <c r="F34" s="1942"/>
      <c r="G34" s="1942"/>
      <c r="H34" s="1942"/>
      <c r="I34" s="1942"/>
      <c r="J34" s="1942"/>
      <c r="K34" s="1942"/>
      <c r="L34" s="1943"/>
    </row>
    <row r="35" spans="1:12">
      <c r="A35" s="1918"/>
      <c r="B35" s="1944">
        <v>7</v>
      </c>
      <c r="C35" s="1945" t="s">
        <v>22</v>
      </c>
      <c r="D35" s="1947"/>
      <c r="E35" s="1948"/>
      <c r="F35" s="1948"/>
      <c r="G35" s="1948"/>
      <c r="H35" s="1948"/>
      <c r="I35" s="1948"/>
      <c r="J35" s="1948"/>
      <c r="K35" s="1948"/>
      <c r="L35" s="1949"/>
    </row>
    <row r="36" spans="1:12" ht="14.25" thickBot="1">
      <c r="A36" s="1919"/>
      <c r="B36" s="1944"/>
      <c r="C36" s="1946"/>
      <c r="D36" s="1947"/>
      <c r="E36" s="1948"/>
      <c r="F36" s="1948"/>
      <c r="G36" s="1948"/>
      <c r="H36" s="1948"/>
      <c r="I36" s="1948"/>
      <c r="J36" s="1948"/>
      <c r="K36" s="1948"/>
      <c r="L36" s="1949"/>
    </row>
    <row r="37" spans="1:12">
      <c r="A37" s="1927" t="s">
        <v>90</v>
      </c>
      <c r="B37" s="89">
        <v>1</v>
      </c>
      <c r="C37" s="90" t="s">
        <v>121</v>
      </c>
      <c r="D37" s="1930"/>
      <c r="E37" s="1930"/>
      <c r="F37" s="1930"/>
      <c r="G37" s="1930"/>
      <c r="H37" s="1930"/>
      <c r="I37" s="1930"/>
      <c r="J37" s="1931"/>
      <c r="K37" s="1931"/>
      <c r="L37" s="1932"/>
    </row>
    <row r="38" spans="1:12" ht="42">
      <c r="A38" s="1928"/>
      <c r="B38" s="91">
        <v>2</v>
      </c>
      <c r="C38" s="92" t="s">
        <v>204</v>
      </c>
      <c r="D38" s="1892"/>
      <c r="E38" s="1909"/>
      <c r="F38" s="1892"/>
      <c r="G38" s="1909"/>
      <c r="H38" s="1912"/>
      <c r="I38" s="1913"/>
      <c r="J38" s="1912"/>
      <c r="K38" s="1913"/>
      <c r="L38" s="1933"/>
    </row>
    <row r="39" spans="1:12" ht="52.5" customHeight="1">
      <c r="A39" s="1928"/>
      <c r="B39" s="91">
        <v>3</v>
      </c>
      <c r="C39" s="112" t="s">
        <v>38</v>
      </c>
      <c r="D39" s="1912"/>
      <c r="E39" s="1913"/>
      <c r="F39" s="1912"/>
      <c r="G39" s="1913"/>
      <c r="H39" s="1892"/>
      <c r="I39" s="1909"/>
      <c r="J39" s="1912"/>
      <c r="K39" s="1913"/>
      <c r="L39" s="1934"/>
    </row>
    <row r="40" spans="1:12" ht="14.25" thickBot="1">
      <c r="A40" s="1929"/>
      <c r="B40" s="93">
        <v>4</v>
      </c>
      <c r="C40" s="93" t="s">
        <v>22</v>
      </c>
      <c r="D40" s="1914"/>
      <c r="E40" s="1915"/>
      <c r="F40" s="1915"/>
      <c r="G40" s="1915"/>
      <c r="H40" s="1915"/>
      <c r="I40" s="1915"/>
      <c r="J40" s="1915"/>
      <c r="K40" s="1915"/>
      <c r="L40" s="1916"/>
    </row>
    <row r="41" spans="1:12" ht="33.75">
      <c r="A41" s="1917" t="s">
        <v>144</v>
      </c>
      <c r="B41" s="1920">
        <v>1</v>
      </c>
      <c r="C41" s="1923" t="s">
        <v>145</v>
      </c>
      <c r="D41" s="94"/>
      <c r="E41" s="1925" t="s">
        <v>121</v>
      </c>
      <c r="F41" s="1926"/>
      <c r="G41" s="95" t="s">
        <v>146</v>
      </c>
      <c r="H41" s="1925" t="s">
        <v>121</v>
      </c>
      <c r="I41" s="1926"/>
      <c r="J41" s="96" t="s">
        <v>147</v>
      </c>
      <c r="K41" s="97" t="s">
        <v>148</v>
      </c>
      <c r="L41" s="1904"/>
    </row>
    <row r="42" spans="1:12">
      <c r="A42" s="1918"/>
      <c r="B42" s="1921"/>
      <c r="C42" s="1900"/>
      <c r="D42" s="1907" t="s">
        <v>149</v>
      </c>
      <c r="E42" s="1892"/>
      <c r="F42" s="1909"/>
      <c r="G42" s="98"/>
      <c r="H42" s="1892"/>
      <c r="I42" s="1909"/>
      <c r="J42" s="105"/>
      <c r="K42" s="1910"/>
      <c r="L42" s="1905"/>
    </row>
    <row r="43" spans="1:12">
      <c r="A43" s="1918"/>
      <c r="B43" s="1921"/>
      <c r="C43" s="1900"/>
      <c r="D43" s="1908"/>
      <c r="E43" s="1892"/>
      <c r="F43" s="1909"/>
      <c r="G43" s="98"/>
      <c r="H43" s="1912"/>
      <c r="I43" s="1913"/>
      <c r="J43" s="99"/>
      <c r="K43" s="1911"/>
      <c r="L43" s="1905"/>
    </row>
    <row r="44" spans="1:12">
      <c r="A44" s="1918"/>
      <c r="B44" s="1921"/>
      <c r="C44" s="1900"/>
      <c r="D44" s="1907" t="s">
        <v>150</v>
      </c>
      <c r="E44" s="1892"/>
      <c r="F44" s="1909"/>
      <c r="G44" s="98"/>
      <c r="H44" s="1912"/>
      <c r="I44" s="1913"/>
      <c r="J44" s="99"/>
      <c r="K44" s="1935"/>
      <c r="L44" s="1905"/>
    </row>
    <row r="45" spans="1:12">
      <c r="A45" s="1918"/>
      <c r="B45" s="1922"/>
      <c r="C45" s="1924"/>
      <c r="D45" s="1908"/>
      <c r="E45" s="1912"/>
      <c r="F45" s="1913"/>
      <c r="G45" s="88"/>
      <c r="H45" s="1912"/>
      <c r="I45" s="1913"/>
      <c r="J45" s="99"/>
      <c r="K45" s="1936"/>
      <c r="L45" s="1906"/>
    </row>
    <row r="46" spans="1:12" ht="24">
      <c r="A46" s="1918"/>
      <c r="B46" s="1888">
        <v>2</v>
      </c>
      <c r="C46" s="1899" t="s">
        <v>151</v>
      </c>
      <c r="D46" s="107" t="s">
        <v>152</v>
      </c>
      <c r="E46" s="1892"/>
      <c r="F46" s="1893"/>
      <c r="G46" s="1893"/>
      <c r="H46" s="1893"/>
      <c r="I46" s="1893"/>
      <c r="J46" s="1893"/>
      <c r="K46" s="1893"/>
      <c r="L46" s="1894"/>
    </row>
    <row r="47" spans="1:12" ht="24">
      <c r="A47" s="1918"/>
      <c r="B47" s="1921"/>
      <c r="C47" s="1900"/>
      <c r="D47" s="106" t="s">
        <v>153</v>
      </c>
      <c r="E47" s="1901"/>
      <c r="F47" s="1902"/>
      <c r="G47" s="1902"/>
      <c r="H47" s="1902"/>
      <c r="I47" s="1902"/>
      <c r="J47" s="1902"/>
      <c r="K47" s="1902"/>
      <c r="L47" s="1903"/>
    </row>
    <row r="48" spans="1:12" ht="23.25" customHeight="1">
      <c r="A48" s="1918"/>
      <c r="B48" s="1888">
        <v>3</v>
      </c>
      <c r="C48" s="1890" t="s">
        <v>154</v>
      </c>
      <c r="D48" s="88" t="s">
        <v>152</v>
      </c>
      <c r="E48" s="1892"/>
      <c r="F48" s="1893"/>
      <c r="G48" s="1893"/>
      <c r="H48" s="1893"/>
      <c r="I48" s="1893"/>
      <c r="J48" s="1893"/>
      <c r="K48" s="1893"/>
      <c r="L48" s="1894"/>
    </row>
    <row r="49" spans="1:12" ht="23.25" customHeight="1" thickBot="1">
      <c r="A49" s="1919"/>
      <c r="B49" s="1889"/>
      <c r="C49" s="1891"/>
      <c r="D49" s="100" t="s">
        <v>153</v>
      </c>
      <c r="E49" s="1895"/>
      <c r="F49" s="1896"/>
      <c r="G49" s="1896"/>
      <c r="H49" s="1896"/>
      <c r="I49" s="1896"/>
      <c r="J49" s="1896"/>
      <c r="K49" s="1896"/>
      <c r="L49" s="1897"/>
    </row>
    <row r="50" spans="1:12">
      <c r="A50" s="1898" t="s">
        <v>91</v>
      </c>
      <c r="B50" s="1898"/>
      <c r="C50" s="1898"/>
      <c r="D50" s="1898"/>
      <c r="E50" s="1898"/>
      <c r="F50" s="1898"/>
      <c r="G50" s="1898"/>
      <c r="H50" s="1898"/>
      <c r="I50" s="1898"/>
      <c r="J50" s="1898"/>
      <c r="K50" s="1898"/>
      <c r="L50" s="1898"/>
    </row>
    <row r="51" spans="1:12" ht="27.75" customHeight="1">
      <c r="A51" s="1887" t="s">
        <v>230</v>
      </c>
      <c r="B51" s="1887"/>
      <c r="C51" s="1887"/>
      <c r="D51" s="1887"/>
      <c r="E51" s="1887"/>
      <c r="F51" s="1887"/>
      <c r="G51" s="1887"/>
      <c r="H51" s="1887"/>
      <c r="I51" s="1887"/>
      <c r="J51" s="1887"/>
      <c r="K51" s="1887"/>
      <c r="L51" s="1887"/>
    </row>
    <row r="52" spans="1:12" ht="40.5" customHeight="1">
      <c r="A52" s="1887" t="s">
        <v>231</v>
      </c>
      <c r="B52" s="1887"/>
      <c r="C52" s="1887"/>
      <c r="D52" s="1887"/>
      <c r="E52" s="1887"/>
      <c r="F52" s="1887"/>
      <c r="G52" s="1887"/>
      <c r="H52" s="1887"/>
      <c r="I52" s="1887"/>
      <c r="J52" s="1887"/>
      <c r="K52" s="1887"/>
      <c r="L52" s="1887"/>
    </row>
    <row r="53" spans="1:12" ht="28.5" customHeight="1">
      <c r="A53" s="1887" t="s">
        <v>232</v>
      </c>
      <c r="B53" s="1887"/>
      <c r="C53" s="1887"/>
      <c r="D53" s="1887"/>
      <c r="E53" s="1887"/>
      <c r="F53" s="1887"/>
      <c r="G53" s="1887"/>
      <c r="H53" s="1887"/>
      <c r="I53" s="1887"/>
      <c r="J53" s="1887"/>
      <c r="K53" s="1887"/>
      <c r="L53" s="1887"/>
    </row>
    <row r="54" spans="1:12" ht="30" customHeight="1">
      <c r="A54" s="1887" t="s">
        <v>233</v>
      </c>
      <c r="B54" s="1887"/>
      <c r="C54" s="1887"/>
      <c r="D54" s="1887"/>
      <c r="E54" s="1887"/>
      <c r="F54" s="1887"/>
      <c r="G54" s="1887"/>
      <c r="H54" s="1887"/>
      <c r="I54" s="1887"/>
      <c r="J54" s="1887"/>
      <c r="K54" s="1887"/>
      <c r="L54" s="1887"/>
    </row>
    <row r="55" spans="1:12">
      <c r="A55" s="1885" t="s">
        <v>155</v>
      </c>
      <c r="B55" s="1885"/>
      <c r="C55" s="1885"/>
      <c r="D55" s="1885"/>
      <c r="E55" s="1885"/>
      <c r="F55" s="1885"/>
      <c r="G55" s="1885"/>
      <c r="H55" s="1885"/>
      <c r="I55" s="1885"/>
      <c r="J55" s="1885"/>
      <c r="K55" s="1885"/>
      <c r="L55" s="1885"/>
    </row>
    <row r="56" spans="1:12">
      <c r="A56" s="1885" t="s">
        <v>92</v>
      </c>
      <c r="B56" s="1885"/>
      <c r="C56" s="1885"/>
      <c r="D56" s="1885"/>
      <c r="E56" s="1885"/>
      <c r="F56" s="1885"/>
      <c r="G56" s="1885"/>
      <c r="H56" s="1885"/>
      <c r="I56" s="1885"/>
      <c r="J56" s="1885"/>
      <c r="K56" s="1885"/>
      <c r="L56" s="1885"/>
    </row>
    <row r="57" spans="1:12" ht="24" customHeight="1">
      <c r="A57" s="1885" t="s">
        <v>234</v>
      </c>
      <c r="B57" s="1885"/>
      <c r="C57" s="1885"/>
      <c r="D57" s="1885"/>
      <c r="E57" s="1885"/>
      <c r="F57" s="1885"/>
      <c r="G57" s="1885"/>
      <c r="H57" s="1885"/>
      <c r="I57" s="1885"/>
      <c r="J57" s="1885"/>
      <c r="K57" s="1885"/>
      <c r="L57" s="1885"/>
    </row>
    <row r="58" spans="1:12">
      <c r="A58" s="1885" t="s">
        <v>156</v>
      </c>
      <c r="B58" s="1886"/>
      <c r="C58" s="1886"/>
      <c r="D58" s="1886"/>
      <c r="E58" s="1886"/>
      <c r="F58" s="1886"/>
      <c r="G58" s="1886"/>
      <c r="H58" s="1886"/>
      <c r="I58" s="1886"/>
      <c r="J58" s="1886"/>
      <c r="K58" s="1886"/>
      <c r="L58" s="1886"/>
    </row>
    <row r="59" spans="1:12">
      <c r="A59" s="101" t="s">
        <v>157</v>
      </c>
      <c r="B59" s="102"/>
      <c r="C59" s="102"/>
      <c r="D59" s="102"/>
      <c r="E59" s="102"/>
      <c r="F59" s="102"/>
      <c r="G59" s="102"/>
      <c r="H59" s="102"/>
      <c r="I59" s="102"/>
      <c r="J59" s="102"/>
      <c r="K59" s="102"/>
      <c r="L59" s="102"/>
    </row>
  </sheetData>
  <mergeCells count="104">
    <mergeCell ref="A6:C6"/>
    <mergeCell ref="D6:L6"/>
    <mergeCell ref="A7:B8"/>
    <mergeCell ref="D7:G7"/>
    <mergeCell ref="H7:H8"/>
    <mergeCell ref="I7:L8"/>
    <mergeCell ref="D8:G8"/>
    <mergeCell ref="A2:L2"/>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3"/>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M60"/>
  <sheetViews>
    <sheetView view="pageBreakPreview" zoomScaleNormal="100" zoomScaleSheetLayoutView="100" workbookViewId="0"/>
  </sheetViews>
  <sheetFormatPr defaultRowHeight="13.5"/>
  <sheetData>
    <row r="1" spans="1:12" ht="17.25">
      <c r="A1" s="36" t="s">
        <v>787</v>
      </c>
    </row>
    <row r="2" spans="1:12" ht="14.25">
      <c r="A2" s="2002" t="s">
        <v>132</v>
      </c>
      <c r="B2" s="2002"/>
      <c r="C2" s="2002"/>
      <c r="D2" s="2002"/>
      <c r="E2" s="2002"/>
      <c r="F2" s="2002"/>
      <c r="G2" s="2002"/>
      <c r="H2" s="2002"/>
      <c r="I2" s="2002"/>
      <c r="J2" s="2002"/>
      <c r="K2" s="2002"/>
      <c r="L2" s="2002"/>
    </row>
    <row r="3" spans="1:12" ht="19.5" thickBot="1">
      <c r="A3" s="2003" t="s">
        <v>133</v>
      </c>
      <c r="B3" s="2003"/>
      <c r="C3" s="2003"/>
      <c r="D3" s="2003"/>
      <c r="E3" s="2003"/>
      <c r="F3" s="2003"/>
      <c r="G3" s="2003"/>
      <c r="H3" s="2003"/>
      <c r="I3" s="2003"/>
      <c r="J3" s="2003"/>
      <c r="K3" s="2003"/>
      <c r="L3" s="2003"/>
    </row>
    <row r="4" spans="1:12" ht="14.25" thickBot="1">
      <c r="A4" s="2004" t="s">
        <v>77</v>
      </c>
      <c r="B4" s="2005"/>
      <c r="C4" s="2006"/>
      <c r="D4" s="2007" t="s">
        <v>159</v>
      </c>
      <c r="E4" s="2008"/>
      <c r="F4" s="2008"/>
      <c r="G4" s="2008"/>
      <c r="H4" s="2008"/>
      <c r="I4" s="2008"/>
      <c r="J4" s="2008"/>
      <c r="K4" s="2008"/>
      <c r="L4" s="2009"/>
    </row>
    <row r="5" spans="1:12">
      <c r="A5" s="2010" t="s">
        <v>78</v>
      </c>
      <c r="B5" s="2011"/>
      <c r="C5" s="2012"/>
      <c r="D5" s="1984" t="s">
        <v>160</v>
      </c>
      <c r="E5" s="1985"/>
      <c r="F5" s="1985"/>
      <c r="G5" s="1985"/>
      <c r="H5" s="1985"/>
      <c r="I5" s="1985"/>
      <c r="J5" s="1985"/>
      <c r="K5" s="1985"/>
      <c r="L5" s="1986"/>
    </row>
    <row r="6" spans="1:12">
      <c r="A6" s="1981" t="s">
        <v>131</v>
      </c>
      <c r="B6" s="1982"/>
      <c r="C6" s="1983"/>
      <c r="D6" s="1984" t="s">
        <v>161</v>
      </c>
      <c r="E6" s="1985"/>
      <c r="F6" s="1985"/>
      <c r="G6" s="1985"/>
      <c r="H6" s="1985"/>
      <c r="I6" s="1985"/>
      <c r="J6" s="1985"/>
      <c r="K6" s="1985"/>
      <c r="L6" s="1986"/>
    </row>
    <row r="7" spans="1:12">
      <c r="A7" s="1987" t="s">
        <v>126</v>
      </c>
      <c r="B7" s="1988"/>
      <c r="C7" s="59" t="s">
        <v>127</v>
      </c>
      <c r="D7" s="1991" t="s">
        <v>162</v>
      </c>
      <c r="E7" s="1992"/>
      <c r="F7" s="1992"/>
      <c r="G7" s="1993"/>
      <c r="H7" s="1994" t="s">
        <v>134</v>
      </c>
      <c r="I7" s="1996" t="s">
        <v>163</v>
      </c>
      <c r="J7" s="1997"/>
      <c r="K7" s="1997"/>
      <c r="L7" s="1998"/>
    </row>
    <row r="8" spans="1:12" ht="14.25" thickBot="1">
      <c r="A8" s="1989"/>
      <c r="B8" s="1990"/>
      <c r="C8" s="60" t="s">
        <v>128</v>
      </c>
      <c r="D8" s="1999" t="s">
        <v>162</v>
      </c>
      <c r="E8" s="2000"/>
      <c r="F8" s="2000"/>
      <c r="G8" s="2001"/>
      <c r="H8" s="1995"/>
      <c r="I8" s="1996"/>
      <c r="J8" s="1997"/>
      <c r="K8" s="1997"/>
      <c r="L8" s="1998"/>
    </row>
    <row r="9" spans="1:12" ht="35.25" thickTop="1" thickBot="1">
      <c r="A9" s="1954" t="s">
        <v>79</v>
      </c>
      <c r="B9" s="61">
        <v>1</v>
      </c>
      <c r="C9" s="62" t="s">
        <v>80</v>
      </c>
      <c r="D9" s="1955" t="s">
        <v>164</v>
      </c>
      <c r="E9" s="1956"/>
      <c r="F9" s="1956"/>
      <c r="G9" s="1956"/>
      <c r="H9" s="1956"/>
      <c r="I9" s="1956"/>
      <c r="J9" s="1956"/>
      <c r="K9" s="1956"/>
      <c r="L9" s="1957"/>
    </row>
    <row r="10" spans="1:12">
      <c r="A10" s="1918"/>
      <c r="B10" s="1913">
        <v>2</v>
      </c>
      <c r="C10" s="1958" t="s">
        <v>81</v>
      </c>
      <c r="D10" s="1959" t="s">
        <v>82</v>
      </c>
      <c r="E10" s="1960"/>
      <c r="F10" s="1963" t="s">
        <v>135</v>
      </c>
      <c r="G10" s="1965" t="s">
        <v>83</v>
      </c>
      <c r="H10" s="1966"/>
      <c r="I10" s="1966"/>
      <c r="J10" s="1966"/>
      <c r="K10" s="1967"/>
      <c r="L10" s="1968" t="s">
        <v>136</v>
      </c>
    </row>
    <row r="11" spans="1:12" ht="33.75">
      <c r="A11" s="1918"/>
      <c r="B11" s="1913"/>
      <c r="C11" s="1958"/>
      <c r="D11" s="1961"/>
      <c r="E11" s="1962"/>
      <c r="F11" s="1964"/>
      <c r="G11" s="63" t="s">
        <v>137</v>
      </c>
      <c r="H11" s="64" t="s">
        <v>138</v>
      </c>
      <c r="I11" s="65" t="s">
        <v>158</v>
      </c>
      <c r="J11" s="66" t="s">
        <v>139</v>
      </c>
      <c r="K11" s="67" t="s">
        <v>140</v>
      </c>
      <c r="L11" s="1969"/>
    </row>
    <row r="12" spans="1:12">
      <c r="A12" s="1918"/>
      <c r="B12" s="1913"/>
      <c r="C12" s="1958"/>
      <c r="D12" s="1970" t="s">
        <v>165</v>
      </c>
      <c r="E12" s="1971"/>
      <c r="F12" s="68">
        <v>5</v>
      </c>
      <c r="G12" s="69">
        <v>5</v>
      </c>
      <c r="H12" s="70"/>
      <c r="I12" s="71"/>
      <c r="J12" s="72"/>
      <c r="K12" s="73"/>
      <c r="L12" s="74" t="s">
        <v>93</v>
      </c>
    </row>
    <row r="13" spans="1:12">
      <c r="A13" s="1918"/>
      <c r="B13" s="1913"/>
      <c r="C13" s="1958"/>
      <c r="D13" s="1970" t="s">
        <v>166</v>
      </c>
      <c r="E13" s="1971"/>
      <c r="F13" s="68">
        <v>6</v>
      </c>
      <c r="G13" s="69"/>
      <c r="H13" s="70">
        <v>6</v>
      </c>
      <c r="I13" s="71"/>
      <c r="J13" s="72"/>
      <c r="K13" s="73"/>
      <c r="L13" s="74" t="s">
        <v>94</v>
      </c>
    </row>
    <row r="14" spans="1:12">
      <c r="A14" s="1918"/>
      <c r="B14" s="1913"/>
      <c r="C14" s="1958"/>
      <c r="D14" s="1970" t="s">
        <v>167</v>
      </c>
      <c r="E14" s="1971"/>
      <c r="F14" s="68">
        <v>4</v>
      </c>
      <c r="G14" s="69"/>
      <c r="H14" s="70"/>
      <c r="I14" s="71">
        <v>4</v>
      </c>
      <c r="J14" s="72"/>
      <c r="K14" s="73"/>
      <c r="L14" s="74" t="s">
        <v>94</v>
      </c>
    </row>
    <row r="15" spans="1:12">
      <c r="A15" s="1918"/>
      <c r="B15" s="1913"/>
      <c r="C15" s="1958"/>
      <c r="D15" s="1970" t="s">
        <v>168</v>
      </c>
      <c r="E15" s="1975"/>
      <c r="F15" s="75">
        <v>5</v>
      </c>
      <c r="G15" s="76"/>
      <c r="H15" s="77"/>
      <c r="I15" s="78"/>
      <c r="J15" s="79">
        <v>5</v>
      </c>
      <c r="K15" s="73"/>
      <c r="L15" s="74" t="s">
        <v>94</v>
      </c>
    </row>
    <row r="16" spans="1:12">
      <c r="A16" s="1918"/>
      <c r="B16" s="1913"/>
      <c r="C16" s="1958"/>
      <c r="D16" s="1970" t="s">
        <v>169</v>
      </c>
      <c r="E16" s="1975"/>
      <c r="F16" s="75">
        <v>4</v>
      </c>
      <c r="G16" s="76"/>
      <c r="H16" s="77"/>
      <c r="I16" s="78"/>
      <c r="J16" s="79">
        <v>1</v>
      </c>
      <c r="K16" s="80">
        <v>3</v>
      </c>
      <c r="L16" s="74" t="s">
        <v>94</v>
      </c>
    </row>
    <row r="17" spans="1:12" ht="14.25" thickBot="1">
      <c r="A17" s="1918"/>
      <c r="B17" s="1913"/>
      <c r="C17" s="1958"/>
      <c r="D17" s="1976" t="s">
        <v>17</v>
      </c>
      <c r="E17" s="1977"/>
      <c r="F17" s="81">
        <v>15</v>
      </c>
      <c r="G17" s="82">
        <v>5</v>
      </c>
      <c r="H17" s="83">
        <v>5</v>
      </c>
      <c r="I17" s="84">
        <v>5</v>
      </c>
      <c r="J17" s="85">
        <v>5</v>
      </c>
      <c r="K17" s="86">
        <v>4</v>
      </c>
      <c r="L17" s="87"/>
    </row>
    <row r="18" spans="1:12" ht="24">
      <c r="A18" s="1918"/>
      <c r="B18" s="1907">
        <v>3</v>
      </c>
      <c r="C18" s="1978" t="s">
        <v>141</v>
      </c>
      <c r="D18" s="88" t="s">
        <v>86</v>
      </c>
      <c r="E18" s="1937" t="s">
        <v>165</v>
      </c>
      <c r="F18" s="1938"/>
      <c r="G18" s="1938"/>
      <c r="H18" s="1938"/>
      <c r="I18" s="1938"/>
      <c r="J18" s="1938"/>
      <c r="K18" s="1938"/>
      <c r="L18" s="1939"/>
    </row>
    <row r="19" spans="1:12" ht="24">
      <c r="A19" s="1918"/>
      <c r="B19" s="1950"/>
      <c r="C19" s="1979"/>
      <c r="D19" s="88" t="s">
        <v>84</v>
      </c>
      <c r="E19" s="1892" t="s">
        <v>166</v>
      </c>
      <c r="F19" s="1893"/>
      <c r="G19" s="1893"/>
      <c r="H19" s="1893"/>
      <c r="I19" s="1893"/>
      <c r="J19" s="1893"/>
      <c r="K19" s="1893"/>
      <c r="L19" s="1894"/>
    </row>
    <row r="20" spans="1:12" ht="24">
      <c r="A20" s="1918"/>
      <c r="B20" s="1950"/>
      <c r="C20" s="1979"/>
      <c r="D20" s="88" t="s">
        <v>85</v>
      </c>
      <c r="E20" s="1892" t="s">
        <v>167</v>
      </c>
      <c r="F20" s="1893"/>
      <c r="G20" s="1893"/>
      <c r="H20" s="1893"/>
      <c r="I20" s="1893"/>
      <c r="J20" s="1893"/>
      <c r="K20" s="1893"/>
      <c r="L20" s="1894"/>
    </row>
    <row r="21" spans="1:12" ht="24">
      <c r="A21" s="1918"/>
      <c r="B21" s="1950"/>
      <c r="C21" s="1979"/>
      <c r="D21" s="88" t="s">
        <v>143</v>
      </c>
      <c r="E21" s="1892" t="s">
        <v>168</v>
      </c>
      <c r="F21" s="1893"/>
      <c r="G21" s="1893"/>
      <c r="H21" s="1893"/>
      <c r="I21" s="1893"/>
      <c r="J21" s="1893"/>
      <c r="K21" s="1893"/>
      <c r="L21" s="1894"/>
    </row>
    <row r="22" spans="1:12" ht="24">
      <c r="A22" s="1918"/>
      <c r="B22" s="1908"/>
      <c r="C22" s="1980"/>
      <c r="D22" s="88" t="s">
        <v>142</v>
      </c>
      <c r="E22" s="1892" t="s">
        <v>169</v>
      </c>
      <c r="F22" s="1893"/>
      <c r="G22" s="1893"/>
      <c r="H22" s="1893"/>
      <c r="I22" s="1893"/>
      <c r="J22" s="1893"/>
      <c r="K22" s="1893"/>
      <c r="L22" s="1894"/>
    </row>
    <row r="23" spans="1:12" ht="24">
      <c r="A23" s="1918"/>
      <c r="B23" s="1907">
        <v>4</v>
      </c>
      <c r="C23" s="1951" t="s">
        <v>87</v>
      </c>
      <c r="D23" s="88" t="s">
        <v>86</v>
      </c>
      <c r="E23" s="1892" t="s">
        <v>19</v>
      </c>
      <c r="F23" s="1893"/>
      <c r="G23" s="1893"/>
      <c r="H23" s="1893"/>
      <c r="I23" s="1893"/>
      <c r="J23" s="1893"/>
      <c r="K23" s="1893"/>
      <c r="L23" s="1894"/>
    </row>
    <row r="24" spans="1:12" ht="24">
      <c r="A24" s="1918"/>
      <c r="B24" s="1950"/>
      <c r="C24" s="1952"/>
      <c r="D24" s="88" t="s">
        <v>84</v>
      </c>
      <c r="E24" s="1892" t="s">
        <v>19</v>
      </c>
      <c r="F24" s="1893"/>
      <c r="G24" s="1893"/>
      <c r="H24" s="1893"/>
      <c r="I24" s="1893"/>
      <c r="J24" s="1893"/>
      <c r="K24" s="1893"/>
      <c r="L24" s="1894"/>
    </row>
    <row r="25" spans="1:12" ht="24">
      <c r="A25" s="1918"/>
      <c r="B25" s="1950"/>
      <c r="C25" s="1952"/>
      <c r="D25" s="88" t="s">
        <v>85</v>
      </c>
      <c r="E25" s="1892" t="s">
        <v>19</v>
      </c>
      <c r="F25" s="1893"/>
      <c r="G25" s="1893"/>
      <c r="H25" s="1893"/>
      <c r="I25" s="1893"/>
      <c r="J25" s="1893"/>
      <c r="K25" s="1893"/>
      <c r="L25" s="1894"/>
    </row>
    <row r="26" spans="1:12" ht="24">
      <c r="A26" s="1918"/>
      <c r="B26" s="1950"/>
      <c r="C26" s="1952"/>
      <c r="D26" s="88" t="s">
        <v>143</v>
      </c>
      <c r="E26" s="1892" t="s">
        <v>170</v>
      </c>
      <c r="F26" s="1893"/>
      <c r="G26" s="1893"/>
      <c r="H26" s="1893"/>
      <c r="I26" s="1893"/>
      <c r="J26" s="1893"/>
      <c r="K26" s="1893"/>
      <c r="L26" s="1894"/>
    </row>
    <row r="27" spans="1:12" ht="24">
      <c r="A27" s="1918"/>
      <c r="B27" s="1908"/>
      <c r="C27" s="1953"/>
      <c r="D27" s="88" t="s">
        <v>142</v>
      </c>
      <c r="E27" s="1892" t="s">
        <v>19</v>
      </c>
      <c r="F27" s="1893"/>
      <c r="G27" s="1893"/>
      <c r="H27" s="1893"/>
      <c r="I27" s="1893"/>
      <c r="J27" s="1893"/>
      <c r="K27" s="1893"/>
      <c r="L27" s="1894"/>
    </row>
    <row r="28" spans="1:12" ht="24">
      <c r="A28" s="1918"/>
      <c r="B28" s="1907">
        <v>5</v>
      </c>
      <c r="C28" s="1951" t="s">
        <v>88</v>
      </c>
      <c r="D28" s="88" t="s">
        <v>86</v>
      </c>
      <c r="E28" s="1892" t="s">
        <v>19</v>
      </c>
      <c r="F28" s="1893"/>
      <c r="G28" s="1893"/>
      <c r="H28" s="1893"/>
      <c r="I28" s="1893"/>
      <c r="J28" s="1893"/>
      <c r="K28" s="1893"/>
      <c r="L28" s="1894"/>
    </row>
    <row r="29" spans="1:12" ht="24">
      <c r="A29" s="1918"/>
      <c r="B29" s="1950"/>
      <c r="C29" s="1952"/>
      <c r="D29" s="88" t="s">
        <v>84</v>
      </c>
      <c r="E29" s="1892" t="s">
        <v>19</v>
      </c>
      <c r="F29" s="1893"/>
      <c r="G29" s="1893"/>
      <c r="H29" s="1893"/>
      <c r="I29" s="1893"/>
      <c r="J29" s="1893"/>
      <c r="K29" s="1893"/>
      <c r="L29" s="1894"/>
    </row>
    <row r="30" spans="1:12" ht="24">
      <c r="A30" s="1918"/>
      <c r="B30" s="1950"/>
      <c r="C30" s="1952"/>
      <c r="D30" s="88" t="s">
        <v>85</v>
      </c>
      <c r="E30" s="1892" t="s">
        <v>19</v>
      </c>
      <c r="F30" s="1893"/>
      <c r="G30" s="1893"/>
      <c r="H30" s="1893"/>
      <c r="I30" s="1893"/>
      <c r="J30" s="1893"/>
      <c r="K30" s="1893"/>
      <c r="L30" s="1894"/>
    </row>
    <row r="31" spans="1:12" ht="24">
      <c r="A31" s="1918"/>
      <c r="B31" s="1950"/>
      <c r="C31" s="1952"/>
      <c r="D31" s="88" t="s">
        <v>143</v>
      </c>
      <c r="E31" s="1892" t="s">
        <v>171</v>
      </c>
      <c r="F31" s="1893"/>
      <c r="G31" s="1893"/>
      <c r="H31" s="1893"/>
      <c r="I31" s="1893"/>
      <c r="J31" s="1893"/>
      <c r="K31" s="1893"/>
      <c r="L31" s="1894"/>
    </row>
    <row r="32" spans="1:12" ht="29.25" customHeight="1">
      <c r="A32" s="1918"/>
      <c r="B32" s="1908"/>
      <c r="C32" s="1953"/>
      <c r="D32" s="88" t="s">
        <v>142</v>
      </c>
      <c r="E32" s="1892" t="s">
        <v>19</v>
      </c>
      <c r="F32" s="1893"/>
      <c r="G32" s="1893"/>
      <c r="H32" s="1893"/>
      <c r="I32" s="1893"/>
      <c r="J32" s="1893"/>
      <c r="K32" s="1893"/>
      <c r="L32" s="1894"/>
    </row>
    <row r="33" spans="1:12">
      <c r="A33" s="1918"/>
      <c r="B33" s="1913">
        <v>6</v>
      </c>
      <c r="C33" s="1940" t="s">
        <v>89</v>
      </c>
      <c r="D33" s="1901" t="s">
        <v>95</v>
      </c>
      <c r="E33" s="1902"/>
      <c r="F33" s="1902"/>
      <c r="G33" s="1902"/>
      <c r="H33" s="1902"/>
      <c r="I33" s="1902"/>
      <c r="J33" s="1902"/>
      <c r="K33" s="1902"/>
      <c r="L33" s="1903"/>
    </row>
    <row r="34" spans="1:12" ht="33" customHeight="1">
      <c r="A34" s="1918"/>
      <c r="B34" s="1913"/>
      <c r="C34" s="1940"/>
      <c r="D34" s="1941"/>
      <c r="E34" s="1942"/>
      <c r="F34" s="1942"/>
      <c r="G34" s="1942"/>
      <c r="H34" s="1942"/>
      <c r="I34" s="1942"/>
      <c r="J34" s="1942"/>
      <c r="K34" s="1942"/>
      <c r="L34" s="1943"/>
    </row>
    <row r="35" spans="1:12">
      <c r="A35" s="1918"/>
      <c r="B35" s="1944">
        <v>7</v>
      </c>
      <c r="C35" s="1945" t="s">
        <v>22</v>
      </c>
      <c r="D35" s="1947"/>
      <c r="E35" s="1948"/>
      <c r="F35" s="1948"/>
      <c r="G35" s="1948"/>
      <c r="H35" s="1948"/>
      <c r="I35" s="1948"/>
      <c r="J35" s="1948"/>
      <c r="K35" s="1948"/>
      <c r="L35" s="1949"/>
    </row>
    <row r="36" spans="1:12" ht="14.25" thickBot="1">
      <c r="A36" s="1919"/>
      <c r="B36" s="1944"/>
      <c r="C36" s="1946"/>
      <c r="D36" s="1947"/>
      <c r="E36" s="1948"/>
      <c r="F36" s="1948"/>
      <c r="G36" s="1948"/>
      <c r="H36" s="1948"/>
      <c r="I36" s="1948"/>
      <c r="J36" s="1948"/>
      <c r="K36" s="1948"/>
      <c r="L36" s="1949"/>
    </row>
    <row r="37" spans="1:12">
      <c r="A37" s="1927" t="s">
        <v>90</v>
      </c>
      <c r="B37" s="89">
        <v>1</v>
      </c>
      <c r="C37" s="90" t="s">
        <v>121</v>
      </c>
      <c r="D37" s="1930" t="s">
        <v>172</v>
      </c>
      <c r="E37" s="1930"/>
      <c r="F37" s="1930" t="s">
        <v>173</v>
      </c>
      <c r="G37" s="1930"/>
      <c r="H37" s="1930" t="s">
        <v>174</v>
      </c>
      <c r="I37" s="1930"/>
      <c r="J37" s="1931"/>
      <c r="K37" s="1931"/>
      <c r="L37" s="1932"/>
    </row>
    <row r="38" spans="1:12" ht="42">
      <c r="A38" s="1928"/>
      <c r="B38" s="91">
        <v>2</v>
      </c>
      <c r="C38" s="92" t="s">
        <v>204</v>
      </c>
      <c r="D38" s="2014" t="s">
        <v>175</v>
      </c>
      <c r="E38" s="2015"/>
      <c r="F38" s="1892" t="s">
        <v>176</v>
      </c>
      <c r="G38" s="1909"/>
      <c r="H38" s="1912"/>
      <c r="I38" s="1913"/>
      <c r="J38" s="1912"/>
      <c r="K38" s="1913"/>
      <c r="L38" s="1933"/>
    </row>
    <row r="39" spans="1:12" ht="45">
      <c r="A39" s="1928"/>
      <c r="B39" s="91">
        <v>3</v>
      </c>
      <c r="C39" s="112" t="s">
        <v>38</v>
      </c>
      <c r="D39" s="1912"/>
      <c r="E39" s="1913"/>
      <c r="F39" s="1912"/>
      <c r="G39" s="1913"/>
      <c r="H39" s="2014" t="s">
        <v>177</v>
      </c>
      <c r="I39" s="2015"/>
      <c r="J39" s="1912"/>
      <c r="K39" s="1913"/>
      <c r="L39" s="1934"/>
    </row>
    <row r="40" spans="1:12" ht="14.25" thickBot="1">
      <c r="A40" s="1929"/>
      <c r="B40" s="93">
        <v>4</v>
      </c>
      <c r="C40" s="93" t="s">
        <v>22</v>
      </c>
      <c r="D40" s="1914"/>
      <c r="E40" s="1915"/>
      <c r="F40" s="1915"/>
      <c r="G40" s="1915"/>
      <c r="H40" s="1915"/>
      <c r="I40" s="1915"/>
      <c r="J40" s="1915"/>
      <c r="K40" s="1915"/>
      <c r="L40" s="1916"/>
    </row>
    <row r="41" spans="1:12" ht="33.75">
      <c r="A41" s="1917" t="s">
        <v>144</v>
      </c>
      <c r="B41" s="1920">
        <v>1</v>
      </c>
      <c r="C41" s="1923" t="s">
        <v>145</v>
      </c>
      <c r="D41" s="94"/>
      <c r="E41" s="1925" t="s">
        <v>121</v>
      </c>
      <c r="F41" s="1926"/>
      <c r="G41" s="95" t="s">
        <v>146</v>
      </c>
      <c r="H41" s="1925" t="s">
        <v>121</v>
      </c>
      <c r="I41" s="1926"/>
      <c r="J41" s="96" t="s">
        <v>147</v>
      </c>
      <c r="K41" s="97" t="s">
        <v>148</v>
      </c>
      <c r="L41" s="1904"/>
    </row>
    <row r="42" spans="1:12" ht="24">
      <c r="A42" s="1918"/>
      <c r="B42" s="1921"/>
      <c r="C42" s="1900"/>
      <c r="D42" s="1907" t="s">
        <v>149</v>
      </c>
      <c r="E42" s="1892" t="s">
        <v>166</v>
      </c>
      <c r="F42" s="1909"/>
      <c r="G42" s="98" t="s">
        <v>205</v>
      </c>
      <c r="H42" s="1892" t="s">
        <v>167</v>
      </c>
      <c r="I42" s="1909"/>
      <c r="J42" s="105" t="s">
        <v>206</v>
      </c>
      <c r="K42" s="1910" t="s">
        <v>178</v>
      </c>
      <c r="L42" s="1905"/>
    </row>
    <row r="43" spans="1:12">
      <c r="A43" s="1918"/>
      <c r="B43" s="1921"/>
      <c r="C43" s="1900"/>
      <c r="D43" s="1908"/>
      <c r="E43" s="1892" t="s">
        <v>168</v>
      </c>
      <c r="F43" s="1909"/>
      <c r="G43" s="98" t="s">
        <v>207</v>
      </c>
      <c r="H43" s="1912"/>
      <c r="I43" s="1913"/>
      <c r="J43" s="99"/>
      <c r="K43" s="1911"/>
      <c r="L43" s="1905"/>
    </row>
    <row r="44" spans="1:12" ht="24">
      <c r="A44" s="1918"/>
      <c r="B44" s="1921"/>
      <c r="C44" s="1900"/>
      <c r="D44" s="1907" t="s">
        <v>150</v>
      </c>
      <c r="E44" s="1892" t="s">
        <v>169</v>
      </c>
      <c r="F44" s="1909"/>
      <c r="G44" s="98" t="s">
        <v>179</v>
      </c>
      <c r="H44" s="1912"/>
      <c r="I44" s="1913"/>
      <c r="J44" s="99"/>
      <c r="K44" s="1910" t="s">
        <v>180</v>
      </c>
      <c r="L44" s="1905"/>
    </row>
    <row r="45" spans="1:12">
      <c r="A45" s="1918"/>
      <c r="B45" s="1922"/>
      <c r="C45" s="1924"/>
      <c r="D45" s="1908"/>
      <c r="E45" s="1912"/>
      <c r="F45" s="1913"/>
      <c r="G45" s="88"/>
      <c r="H45" s="1912"/>
      <c r="I45" s="1913"/>
      <c r="J45" s="99"/>
      <c r="K45" s="1911"/>
      <c r="L45" s="1906"/>
    </row>
    <row r="46" spans="1:12" ht="24">
      <c r="A46" s="1918"/>
      <c r="B46" s="1888">
        <v>2</v>
      </c>
      <c r="C46" s="1899" t="s">
        <v>151</v>
      </c>
      <c r="D46" s="107" t="s">
        <v>152</v>
      </c>
      <c r="E46" s="1892" t="s">
        <v>167</v>
      </c>
      <c r="F46" s="1893"/>
      <c r="G46" s="1893"/>
      <c r="H46" s="1893"/>
      <c r="I46" s="1893"/>
      <c r="J46" s="1893"/>
      <c r="K46" s="1893"/>
      <c r="L46" s="1894"/>
    </row>
    <row r="47" spans="1:12" ht="24">
      <c r="A47" s="1918"/>
      <c r="B47" s="1921"/>
      <c r="C47" s="1900"/>
      <c r="D47" s="106" t="s">
        <v>153</v>
      </c>
      <c r="E47" s="1901" t="s">
        <v>169</v>
      </c>
      <c r="F47" s="1902"/>
      <c r="G47" s="1902"/>
      <c r="H47" s="1902"/>
      <c r="I47" s="1902"/>
      <c r="J47" s="1902"/>
      <c r="K47" s="1902"/>
      <c r="L47" s="1903"/>
    </row>
    <row r="48" spans="1:12" ht="24">
      <c r="A48" s="1918"/>
      <c r="B48" s="1888">
        <v>3</v>
      </c>
      <c r="C48" s="1890" t="s">
        <v>154</v>
      </c>
      <c r="D48" s="88" t="s">
        <v>152</v>
      </c>
      <c r="E48" s="1892" t="s">
        <v>95</v>
      </c>
      <c r="F48" s="1893"/>
      <c r="G48" s="1893"/>
      <c r="H48" s="1893"/>
      <c r="I48" s="1893"/>
      <c r="J48" s="1893"/>
      <c r="K48" s="1893"/>
      <c r="L48" s="1894"/>
    </row>
    <row r="49" spans="1:13" ht="24.75" thickBot="1">
      <c r="A49" s="1919"/>
      <c r="B49" s="1889"/>
      <c r="C49" s="1891"/>
      <c r="D49" s="100" t="s">
        <v>153</v>
      </c>
      <c r="E49" s="1895" t="s">
        <v>179</v>
      </c>
      <c r="F49" s="1896"/>
      <c r="G49" s="1896"/>
      <c r="H49" s="1896"/>
      <c r="I49" s="1896"/>
      <c r="J49" s="1896"/>
      <c r="K49" s="1896"/>
      <c r="L49" s="1897"/>
    </row>
    <row r="50" spans="1:13">
      <c r="A50" s="1898" t="s">
        <v>91</v>
      </c>
      <c r="B50" s="1898"/>
      <c r="C50" s="1898"/>
      <c r="D50" s="1898"/>
      <c r="E50" s="1898"/>
      <c r="F50" s="1898"/>
      <c r="G50" s="1898"/>
      <c r="H50" s="1898"/>
      <c r="I50" s="1898"/>
      <c r="J50" s="1898"/>
      <c r="K50" s="1898"/>
      <c r="L50" s="1898"/>
    </row>
    <row r="51" spans="1:13" ht="26.25" customHeight="1">
      <c r="A51" s="1887" t="s">
        <v>237</v>
      </c>
      <c r="B51" s="1887"/>
      <c r="C51" s="1887"/>
      <c r="D51" s="1887"/>
      <c r="E51" s="1887"/>
      <c r="F51" s="1887"/>
      <c r="G51" s="1887"/>
      <c r="H51" s="1887"/>
      <c r="I51" s="1887"/>
      <c r="J51" s="1887"/>
      <c r="K51" s="1887"/>
      <c r="L51" s="1887"/>
    </row>
    <row r="52" spans="1:13" ht="36.75" customHeight="1">
      <c r="A52" s="1887" t="s">
        <v>238</v>
      </c>
      <c r="B52" s="1887"/>
      <c r="C52" s="1887"/>
      <c r="D52" s="1887"/>
      <c r="E52" s="1887"/>
      <c r="F52" s="1887"/>
      <c r="G52" s="1887"/>
      <c r="H52" s="1887"/>
      <c r="I52" s="1887"/>
      <c r="J52" s="1887"/>
      <c r="K52" s="1887"/>
      <c r="L52" s="1887"/>
    </row>
    <row r="53" spans="1:13" ht="28.5" customHeight="1">
      <c r="A53" s="1887" t="s">
        <v>239</v>
      </c>
      <c r="B53" s="1887"/>
      <c r="C53" s="1887"/>
      <c r="D53" s="1887"/>
      <c r="E53" s="1887"/>
      <c r="F53" s="1887"/>
      <c r="G53" s="1887"/>
      <c r="H53" s="1887"/>
      <c r="I53" s="1887"/>
      <c r="J53" s="1887"/>
      <c r="K53" s="1887"/>
      <c r="L53" s="1887"/>
    </row>
    <row r="54" spans="1:13" ht="30.75" customHeight="1">
      <c r="A54" s="1887" t="s">
        <v>240</v>
      </c>
      <c r="B54" s="1887"/>
      <c r="C54" s="1887"/>
      <c r="D54" s="1887"/>
      <c r="E54" s="1887"/>
      <c r="F54" s="1887"/>
      <c r="G54" s="1887"/>
      <c r="H54" s="1887"/>
      <c r="I54" s="1887"/>
      <c r="J54" s="1887"/>
      <c r="K54" s="1887"/>
      <c r="L54" s="1887"/>
    </row>
    <row r="55" spans="1:13">
      <c r="A55" s="1885" t="s">
        <v>155</v>
      </c>
      <c r="B55" s="1885"/>
      <c r="C55" s="1885"/>
      <c r="D55" s="1885"/>
      <c r="E55" s="1885"/>
      <c r="F55" s="1885"/>
      <c r="G55" s="1885"/>
      <c r="H55" s="1885"/>
      <c r="I55" s="1885"/>
      <c r="J55" s="1885"/>
      <c r="K55" s="1885"/>
      <c r="L55" s="1885"/>
    </row>
    <row r="56" spans="1:13">
      <c r="A56" s="1885" t="s">
        <v>92</v>
      </c>
      <c r="B56" s="1885"/>
      <c r="C56" s="1885"/>
      <c r="D56" s="1885"/>
      <c r="E56" s="1885"/>
      <c r="F56" s="1885"/>
      <c r="G56" s="1885"/>
      <c r="H56" s="1885"/>
      <c r="I56" s="1885"/>
      <c r="J56" s="1885"/>
      <c r="K56" s="1885"/>
      <c r="L56" s="1885"/>
    </row>
    <row r="57" spans="1:13" ht="27" customHeight="1">
      <c r="A57" s="2013" t="s">
        <v>241</v>
      </c>
      <c r="B57" s="2013"/>
      <c r="C57" s="2013"/>
      <c r="D57" s="2013"/>
      <c r="E57" s="2013"/>
      <c r="F57" s="2013"/>
      <c r="G57" s="2013"/>
      <c r="H57" s="2013"/>
      <c r="I57" s="2013"/>
      <c r="J57" s="2013"/>
      <c r="K57" s="2013"/>
      <c r="L57" s="2013"/>
      <c r="M57" s="101"/>
    </row>
    <row r="58" spans="1:13" ht="24" customHeight="1">
      <c r="A58" s="1885" t="s">
        <v>242</v>
      </c>
      <c r="B58" s="1886"/>
      <c r="C58" s="1886"/>
      <c r="D58" s="1886"/>
      <c r="E58" s="1886"/>
      <c r="F58" s="1886"/>
      <c r="G58" s="1886"/>
      <c r="H58" s="1886"/>
      <c r="I58" s="1886"/>
      <c r="J58" s="1886"/>
      <c r="K58" s="1886"/>
      <c r="L58" s="1886"/>
    </row>
    <row r="59" spans="1:13">
      <c r="A59" s="101" t="s">
        <v>157</v>
      </c>
      <c r="B59" s="102"/>
      <c r="C59" s="102"/>
      <c r="D59" s="102"/>
      <c r="E59" s="102"/>
      <c r="F59" s="102"/>
      <c r="G59" s="102"/>
      <c r="H59" s="102"/>
      <c r="I59" s="102"/>
      <c r="J59" s="102"/>
      <c r="K59" s="102"/>
      <c r="L59" s="102"/>
    </row>
    <row r="60" spans="1:13">
      <c r="A60" t="s">
        <v>243</v>
      </c>
    </row>
  </sheetData>
  <mergeCells count="104">
    <mergeCell ref="A6:C6"/>
    <mergeCell ref="D6:L6"/>
    <mergeCell ref="A7:B8"/>
    <mergeCell ref="D7:G7"/>
    <mergeCell ref="H7:H8"/>
    <mergeCell ref="I7:L8"/>
    <mergeCell ref="D8:G8"/>
    <mergeCell ref="A2:L2"/>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3"/>
  <printOptions verticalCentered="1"/>
  <pageMargins left="0.70866141732283472" right="0.70866141732283472" top="0.74803149606299213" bottom="0.74803149606299213" header="0.31496062992125984" footer="0.31496062992125984"/>
  <pageSetup paperSize="9" scale="63"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L59"/>
  <sheetViews>
    <sheetView view="pageBreakPreview" zoomScaleNormal="100" zoomScaleSheetLayoutView="100" workbookViewId="0">
      <selection activeCell="O18" sqref="O18"/>
    </sheetView>
  </sheetViews>
  <sheetFormatPr defaultRowHeight="13.5"/>
  <sheetData>
    <row r="1" spans="1:12" ht="17.25">
      <c r="A1" s="53" t="s">
        <v>788</v>
      </c>
    </row>
    <row r="2" spans="1:12" ht="14.25">
      <c r="A2" s="2002" t="s">
        <v>132</v>
      </c>
      <c r="B2" s="2002"/>
      <c r="C2" s="2002"/>
      <c r="D2" s="2002"/>
      <c r="E2" s="2002"/>
      <c r="F2" s="2002"/>
      <c r="G2" s="2002"/>
      <c r="H2" s="2002"/>
      <c r="I2" s="2002"/>
      <c r="J2" s="2002"/>
      <c r="K2" s="2002"/>
      <c r="L2" s="2002"/>
    </row>
    <row r="3" spans="1:12" ht="19.5" thickBot="1">
      <c r="A3" s="2003" t="s">
        <v>133</v>
      </c>
      <c r="B3" s="2003"/>
      <c r="C3" s="2003"/>
      <c r="D3" s="2003"/>
      <c r="E3" s="2003"/>
      <c r="F3" s="2003"/>
      <c r="G3" s="2003"/>
      <c r="H3" s="2003"/>
      <c r="I3" s="2003"/>
      <c r="J3" s="2003"/>
      <c r="K3" s="2003"/>
      <c r="L3" s="2003"/>
    </row>
    <row r="4" spans="1:12" ht="14.25" thickBot="1">
      <c r="A4" s="2004" t="s">
        <v>77</v>
      </c>
      <c r="B4" s="2005"/>
      <c r="C4" s="2006"/>
      <c r="D4" s="2007" t="s">
        <v>159</v>
      </c>
      <c r="E4" s="2008"/>
      <c r="F4" s="2008"/>
      <c r="G4" s="2008"/>
      <c r="H4" s="2008"/>
      <c r="I4" s="2008"/>
      <c r="J4" s="2008"/>
      <c r="K4" s="2008"/>
      <c r="L4" s="2009"/>
    </row>
    <row r="5" spans="1:12">
      <c r="A5" s="2010" t="s">
        <v>78</v>
      </c>
      <c r="B5" s="2011"/>
      <c r="C5" s="2012"/>
      <c r="D5" s="1984" t="s">
        <v>160</v>
      </c>
      <c r="E5" s="1985"/>
      <c r="F5" s="1985"/>
      <c r="G5" s="1985"/>
      <c r="H5" s="1985"/>
      <c r="I5" s="1985"/>
      <c r="J5" s="1985"/>
      <c r="K5" s="1985"/>
      <c r="L5" s="1986"/>
    </row>
    <row r="6" spans="1:12">
      <c r="A6" s="1981" t="s">
        <v>131</v>
      </c>
      <c r="B6" s="1982"/>
      <c r="C6" s="1983"/>
      <c r="D6" s="1984" t="s">
        <v>161</v>
      </c>
      <c r="E6" s="1985"/>
      <c r="F6" s="1985"/>
      <c r="G6" s="1985"/>
      <c r="H6" s="1985"/>
      <c r="I6" s="1985"/>
      <c r="J6" s="1985"/>
      <c r="K6" s="1985"/>
      <c r="L6" s="1986"/>
    </row>
    <row r="7" spans="1:12">
      <c r="A7" s="1987" t="s">
        <v>126</v>
      </c>
      <c r="B7" s="1988"/>
      <c r="C7" s="59" t="s">
        <v>127</v>
      </c>
      <c r="D7" s="1991" t="s">
        <v>162</v>
      </c>
      <c r="E7" s="1992"/>
      <c r="F7" s="1992"/>
      <c r="G7" s="1993"/>
      <c r="H7" s="1994" t="s">
        <v>134</v>
      </c>
      <c r="I7" s="1996" t="s">
        <v>163</v>
      </c>
      <c r="J7" s="1997"/>
      <c r="K7" s="1997"/>
      <c r="L7" s="1998"/>
    </row>
    <row r="8" spans="1:12" ht="14.25" thickBot="1">
      <c r="A8" s="1989"/>
      <c r="B8" s="1990"/>
      <c r="C8" s="60" t="s">
        <v>128</v>
      </c>
      <c r="D8" s="1999" t="s">
        <v>162</v>
      </c>
      <c r="E8" s="2000"/>
      <c r="F8" s="2000"/>
      <c r="G8" s="2001"/>
      <c r="H8" s="1995"/>
      <c r="I8" s="1996"/>
      <c r="J8" s="1997"/>
      <c r="K8" s="1997"/>
      <c r="L8" s="1998"/>
    </row>
    <row r="9" spans="1:12" ht="35.25" thickTop="1" thickBot="1">
      <c r="A9" s="1954" t="s">
        <v>79</v>
      </c>
      <c r="B9" s="61">
        <v>1</v>
      </c>
      <c r="C9" s="62" t="s">
        <v>80</v>
      </c>
      <c r="D9" s="1955" t="s">
        <v>164</v>
      </c>
      <c r="E9" s="1956"/>
      <c r="F9" s="1956"/>
      <c r="G9" s="1956"/>
      <c r="H9" s="1956"/>
      <c r="I9" s="1956"/>
      <c r="J9" s="1956"/>
      <c r="K9" s="1956"/>
      <c r="L9" s="1957"/>
    </row>
    <row r="10" spans="1:12">
      <c r="A10" s="1918"/>
      <c r="B10" s="1913">
        <v>2</v>
      </c>
      <c r="C10" s="1958" t="s">
        <v>81</v>
      </c>
      <c r="D10" s="1959" t="s">
        <v>82</v>
      </c>
      <c r="E10" s="1960"/>
      <c r="F10" s="1963" t="s">
        <v>135</v>
      </c>
      <c r="G10" s="1965" t="s">
        <v>83</v>
      </c>
      <c r="H10" s="1966"/>
      <c r="I10" s="1966"/>
      <c r="J10" s="1966"/>
      <c r="K10" s="1967"/>
      <c r="L10" s="1968" t="s">
        <v>136</v>
      </c>
    </row>
    <row r="11" spans="1:12" ht="33.75">
      <c r="A11" s="1918"/>
      <c r="B11" s="1913"/>
      <c r="C11" s="1958"/>
      <c r="D11" s="1961"/>
      <c r="E11" s="1962"/>
      <c r="F11" s="1964"/>
      <c r="G11" s="63" t="s">
        <v>137</v>
      </c>
      <c r="H11" s="64" t="s">
        <v>138</v>
      </c>
      <c r="I11" s="65" t="s">
        <v>158</v>
      </c>
      <c r="J11" s="66" t="s">
        <v>139</v>
      </c>
      <c r="K11" s="67" t="s">
        <v>140</v>
      </c>
      <c r="L11" s="1969"/>
    </row>
    <row r="12" spans="1:12">
      <c r="A12" s="1918"/>
      <c r="B12" s="1913"/>
      <c r="C12" s="1958"/>
      <c r="D12" s="1970" t="s">
        <v>165</v>
      </c>
      <c r="E12" s="1971"/>
      <c r="F12" s="68">
        <v>5</v>
      </c>
      <c r="G12" s="69">
        <v>5</v>
      </c>
      <c r="H12" s="70"/>
      <c r="I12" s="71"/>
      <c r="J12" s="72"/>
      <c r="K12" s="73"/>
      <c r="L12" s="74" t="s">
        <v>93</v>
      </c>
    </row>
    <row r="13" spans="1:12">
      <c r="A13" s="1918"/>
      <c r="B13" s="1913"/>
      <c r="C13" s="1958"/>
      <c r="D13" s="1970" t="s">
        <v>166</v>
      </c>
      <c r="E13" s="1971"/>
      <c r="F13" s="68">
        <v>6</v>
      </c>
      <c r="G13" s="69"/>
      <c r="H13" s="70">
        <v>6</v>
      </c>
      <c r="I13" s="71"/>
      <c r="J13" s="72"/>
      <c r="K13" s="73"/>
      <c r="L13" s="74" t="s">
        <v>94</v>
      </c>
    </row>
    <row r="14" spans="1:12">
      <c r="A14" s="1918"/>
      <c r="B14" s="1913"/>
      <c r="C14" s="1958"/>
      <c r="D14" s="1970" t="s">
        <v>167</v>
      </c>
      <c r="E14" s="1971"/>
      <c r="F14" s="68">
        <v>4</v>
      </c>
      <c r="G14" s="69"/>
      <c r="H14" s="70"/>
      <c r="I14" s="71">
        <v>4</v>
      </c>
      <c r="J14" s="72"/>
      <c r="K14" s="73"/>
      <c r="L14" s="74" t="s">
        <v>94</v>
      </c>
    </row>
    <row r="15" spans="1:12">
      <c r="A15" s="1918"/>
      <c r="B15" s="1913"/>
      <c r="C15" s="1958"/>
      <c r="D15" s="1970" t="s">
        <v>168</v>
      </c>
      <c r="E15" s="1975"/>
      <c r="F15" s="75">
        <v>5</v>
      </c>
      <c r="G15" s="76"/>
      <c r="H15" s="77"/>
      <c r="I15" s="78"/>
      <c r="J15" s="79">
        <v>5</v>
      </c>
      <c r="K15" s="73"/>
      <c r="L15" s="74" t="s">
        <v>94</v>
      </c>
    </row>
    <row r="16" spans="1:12">
      <c r="A16" s="1918"/>
      <c r="B16" s="1913"/>
      <c r="C16" s="1958"/>
      <c r="D16" s="1970" t="s">
        <v>169</v>
      </c>
      <c r="E16" s="1975"/>
      <c r="F16" s="75">
        <v>4</v>
      </c>
      <c r="G16" s="76"/>
      <c r="H16" s="77"/>
      <c r="I16" s="78"/>
      <c r="J16" s="79">
        <v>1</v>
      </c>
      <c r="K16" s="80">
        <v>3</v>
      </c>
      <c r="L16" s="74" t="s">
        <v>94</v>
      </c>
    </row>
    <row r="17" spans="1:12" ht="14.25" thickBot="1">
      <c r="A17" s="1918"/>
      <c r="B17" s="1913"/>
      <c r="C17" s="1958"/>
      <c r="D17" s="1976" t="s">
        <v>17</v>
      </c>
      <c r="E17" s="1977"/>
      <c r="F17" s="81">
        <v>24</v>
      </c>
      <c r="G17" s="82">
        <v>5</v>
      </c>
      <c r="H17" s="83">
        <v>5</v>
      </c>
      <c r="I17" s="84">
        <v>5</v>
      </c>
      <c r="J17" s="85">
        <v>5</v>
      </c>
      <c r="K17" s="86">
        <v>4</v>
      </c>
      <c r="L17" s="87"/>
    </row>
    <row r="18" spans="1:12" ht="24">
      <c r="A18" s="1918"/>
      <c r="B18" s="1907">
        <v>3</v>
      </c>
      <c r="C18" s="1978" t="s">
        <v>141</v>
      </c>
      <c r="D18" s="88" t="s">
        <v>86</v>
      </c>
      <c r="E18" s="1937" t="s">
        <v>165</v>
      </c>
      <c r="F18" s="1938"/>
      <c r="G18" s="1938"/>
      <c r="H18" s="1938"/>
      <c r="I18" s="1938"/>
      <c r="J18" s="1938"/>
      <c r="K18" s="1938"/>
      <c r="L18" s="1939"/>
    </row>
    <row r="19" spans="1:12" ht="24">
      <c r="A19" s="1918"/>
      <c r="B19" s="1950"/>
      <c r="C19" s="1979"/>
      <c r="D19" s="88" t="s">
        <v>84</v>
      </c>
      <c r="E19" s="1892" t="s">
        <v>166</v>
      </c>
      <c r="F19" s="1893"/>
      <c r="G19" s="1893"/>
      <c r="H19" s="1893"/>
      <c r="I19" s="1893"/>
      <c r="J19" s="1893"/>
      <c r="K19" s="1893"/>
      <c r="L19" s="1894"/>
    </row>
    <row r="20" spans="1:12" ht="24">
      <c r="A20" s="1918"/>
      <c r="B20" s="1950"/>
      <c r="C20" s="1979"/>
      <c r="D20" s="88" t="s">
        <v>85</v>
      </c>
      <c r="E20" s="1892" t="s">
        <v>167</v>
      </c>
      <c r="F20" s="1893"/>
      <c r="G20" s="1893"/>
      <c r="H20" s="1893"/>
      <c r="I20" s="1893"/>
      <c r="J20" s="1893"/>
      <c r="K20" s="1893"/>
      <c r="L20" s="1894"/>
    </row>
    <row r="21" spans="1:12" ht="24">
      <c r="A21" s="1918"/>
      <c r="B21" s="1950"/>
      <c r="C21" s="1979"/>
      <c r="D21" s="88" t="s">
        <v>143</v>
      </c>
      <c r="E21" s="1892" t="s">
        <v>168</v>
      </c>
      <c r="F21" s="1893"/>
      <c r="G21" s="1893"/>
      <c r="H21" s="1893"/>
      <c r="I21" s="1893"/>
      <c r="J21" s="1893"/>
      <c r="K21" s="1893"/>
      <c r="L21" s="1894"/>
    </row>
    <row r="22" spans="1:12" ht="24">
      <c r="A22" s="1918"/>
      <c r="B22" s="1908"/>
      <c r="C22" s="1980"/>
      <c r="D22" s="88" t="s">
        <v>142</v>
      </c>
      <c r="E22" s="1892" t="s">
        <v>169</v>
      </c>
      <c r="F22" s="1893"/>
      <c r="G22" s="1893"/>
      <c r="H22" s="1893"/>
      <c r="I22" s="1893"/>
      <c r="J22" s="1893"/>
      <c r="K22" s="1893"/>
      <c r="L22" s="1894"/>
    </row>
    <row r="23" spans="1:12" ht="24">
      <c r="A23" s="1918"/>
      <c r="B23" s="1907">
        <v>4</v>
      </c>
      <c r="C23" s="1972" t="s">
        <v>87</v>
      </c>
      <c r="D23" s="88" t="s">
        <v>86</v>
      </c>
      <c r="E23" s="1892" t="s">
        <v>19</v>
      </c>
      <c r="F23" s="1893"/>
      <c r="G23" s="1893"/>
      <c r="H23" s="1893"/>
      <c r="I23" s="1893"/>
      <c r="J23" s="1893"/>
      <c r="K23" s="1893"/>
      <c r="L23" s="1894"/>
    </row>
    <row r="24" spans="1:12" ht="24">
      <c r="A24" s="1918"/>
      <c r="B24" s="1950"/>
      <c r="C24" s="1973"/>
      <c r="D24" s="88" t="s">
        <v>84</v>
      </c>
      <c r="E24" s="1892" t="s">
        <v>19</v>
      </c>
      <c r="F24" s="1893"/>
      <c r="G24" s="1893"/>
      <c r="H24" s="1893"/>
      <c r="I24" s="1893"/>
      <c r="J24" s="1893"/>
      <c r="K24" s="1893"/>
      <c r="L24" s="1894"/>
    </row>
    <row r="25" spans="1:12" ht="24">
      <c r="A25" s="1918"/>
      <c r="B25" s="1950"/>
      <c r="C25" s="1973"/>
      <c r="D25" s="88" t="s">
        <v>85</v>
      </c>
      <c r="E25" s="1892" t="s">
        <v>19</v>
      </c>
      <c r="F25" s="1893"/>
      <c r="G25" s="1893"/>
      <c r="H25" s="1893"/>
      <c r="I25" s="1893"/>
      <c r="J25" s="1893"/>
      <c r="K25" s="1893"/>
      <c r="L25" s="1894"/>
    </row>
    <row r="26" spans="1:12" ht="24">
      <c r="A26" s="1918"/>
      <c r="B26" s="1950"/>
      <c r="C26" s="1973"/>
      <c r="D26" s="88" t="s">
        <v>143</v>
      </c>
      <c r="E26" s="1892" t="s">
        <v>170</v>
      </c>
      <c r="F26" s="1893"/>
      <c r="G26" s="1893"/>
      <c r="H26" s="1893"/>
      <c r="I26" s="1893"/>
      <c r="J26" s="1893"/>
      <c r="K26" s="1893"/>
      <c r="L26" s="1894"/>
    </row>
    <row r="27" spans="1:12" ht="24">
      <c r="A27" s="1918"/>
      <c r="B27" s="1908"/>
      <c r="C27" s="1974"/>
      <c r="D27" s="88" t="s">
        <v>142</v>
      </c>
      <c r="E27" s="1892" t="s">
        <v>19</v>
      </c>
      <c r="F27" s="1893"/>
      <c r="G27" s="1893"/>
      <c r="H27" s="1893"/>
      <c r="I27" s="1893"/>
      <c r="J27" s="1893"/>
      <c r="K27" s="1893"/>
      <c r="L27" s="1894"/>
    </row>
    <row r="28" spans="1:12" ht="24">
      <c r="A28" s="1918"/>
      <c r="B28" s="1907">
        <v>5</v>
      </c>
      <c r="C28" s="1951" t="s">
        <v>88</v>
      </c>
      <c r="D28" s="88" t="s">
        <v>86</v>
      </c>
      <c r="E28" s="1892" t="s">
        <v>19</v>
      </c>
      <c r="F28" s="1893"/>
      <c r="G28" s="1893"/>
      <c r="H28" s="1893"/>
      <c r="I28" s="1893"/>
      <c r="J28" s="1893"/>
      <c r="K28" s="1893"/>
      <c r="L28" s="1894"/>
    </row>
    <row r="29" spans="1:12" ht="24">
      <c r="A29" s="1918"/>
      <c r="B29" s="1950"/>
      <c r="C29" s="1952"/>
      <c r="D29" s="88" t="s">
        <v>84</v>
      </c>
      <c r="E29" s="1892" t="s">
        <v>19</v>
      </c>
      <c r="F29" s="1893"/>
      <c r="G29" s="1893"/>
      <c r="H29" s="1893"/>
      <c r="I29" s="1893"/>
      <c r="J29" s="1893"/>
      <c r="K29" s="1893"/>
      <c r="L29" s="1894"/>
    </row>
    <row r="30" spans="1:12" ht="24">
      <c r="A30" s="1918"/>
      <c r="B30" s="1950"/>
      <c r="C30" s="1952"/>
      <c r="D30" s="88" t="s">
        <v>85</v>
      </c>
      <c r="E30" s="1892" t="s">
        <v>19</v>
      </c>
      <c r="F30" s="1893"/>
      <c r="G30" s="1893"/>
      <c r="H30" s="1893"/>
      <c r="I30" s="1893"/>
      <c r="J30" s="1893"/>
      <c r="K30" s="1893"/>
      <c r="L30" s="1894"/>
    </row>
    <row r="31" spans="1:12" ht="24">
      <c r="A31" s="1918"/>
      <c r="B31" s="1950"/>
      <c r="C31" s="1952"/>
      <c r="D31" s="88" t="s">
        <v>143</v>
      </c>
      <c r="E31" s="1892" t="s">
        <v>171</v>
      </c>
      <c r="F31" s="1893"/>
      <c r="G31" s="1893"/>
      <c r="H31" s="1893"/>
      <c r="I31" s="1893"/>
      <c r="J31" s="1893"/>
      <c r="K31" s="1893"/>
      <c r="L31" s="1894"/>
    </row>
    <row r="32" spans="1:12" ht="29.25" customHeight="1">
      <c r="A32" s="1918"/>
      <c r="B32" s="1908"/>
      <c r="C32" s="1953"/>
      <c r="D32" s="88" t="s">
        <v>142</v>
      </c>
      <c r="E32" s="1892" t="s">
        <v>19</v>
      </c>
      <c r="F32" s="1893"/>
      <c r="G32" s="1893"/>
      <c r="H32" s="1893"/>
      <c r="I32" s="1893"/>
      <c r="J32" s="1893"/>
      <c r="K32" s="1893"/>
      <c r="L32" s="1894"/>
    </row>
    <row r="33" spans="1:12">
      <c r="A33" s="1918"/>
      <c r="B33" s="1913">
        <v>6</v>
      </c>
      <c r="C33" s="2016" t="s">
        <v>89</v>
      </c>
      <c r="D33" s="1901" t="s">
        <v>95</v>
      </c>
      <c r="E33" s="1902"/>
      <c r="F33" s="1902"/>
      <c r="G33" s="1902"/>
      <c r="H33" s="1902"/>
      <c r="I33" s="1902"/>
      <c r="J33" s="1902"/>
      <c r="K33" s="1902"/>
      <c r="L33" s="1903"/>
    </row>
    <row r="34" spans="1:12" ht="32.25" customHeight="1">
      <c r="A34" s="1918"/>
      <c r="B34" s="1913"/>
      <c r="C34" s="2016"/>
      <c r="D34" s="1941"/>
      <c r="E34" s="1942"/>
      <c r="F34" s="1942"/>
      <c r="G34" s="1942"/>
      <c r="H34" s="1942"/>
      <c r="I34" s="1942"/>
      <c r="J34" s="1942"/>
      <c r="K34" s="1942"/>
      <c r="L34" s="1943"/>
    </row>
    <row r="35" spans="1:12">
      <c r="A35" s="1918"/>
      <c r="B35" s="1944">
        <v>7</v>
      </c>
      <c r="C35" s="1945" t="s">
        <v>22</v>
      </c>
      <c r="D35" s="1947"/>
      <c r="E35" s="1948"/>
      <c r="F35" s="1948"/>
      <c r="G35" s="1948"/>
      <c r="H35" s="1948"/>
      <c r="I35" s="1948"/>
      <c r="J35" s="1948"/>
      <c r="K35" s="1948"/>
      <c r="L35" s="1949"/>
    </row>
    <row r="36" spans="1:12" ht="14.25" thickBot="1">
      <c r="A36" s="1919"/>
      <c r="B36" s="1944"/>
      <c r="C36" s="1946"/>
      <c r="D36" s="1947"/>
      <c r="E36" s="1948"/>
      <c r="F36" s="1948"/>
      <c r="G36" s="1948"/>
      <c r="H36" s="1948"/>
      <c r="I36" s="1948"/>
      <c r="J36" s="1948"/>
      <c r="K36" s="1948"/>
      <c r="L36" s="1949"/>
    </row>
    <row r="37" spans="1:12">
      <c r="A37" s="1927" t="s">
        <v>90</v>
      </c>
      <c r="B37" s="89">
        <v>1</v>
      </c>
      <c r="C37" s="90" t="s">
        <v>121</v>
      </c>
      <c r="D37" s="1930" t="s">
        <v>172</v>
      </c>
      <c r="E37" s="1930"/>
      <c r="F37" s="1930" t="s">
        <v>173</v>
      </c>
      <c r="G37" s="1930"/>
      <c r="H37" s="1930" t="s">
        <v>174</v>
      </c>
      <c r="I37" s="1930"/>
      <c r="J37" s="1931"/>
      <c r="K37" s="1931"/>
      <c r="L37" s="1932"/>
    </row>
    <row r="38" spans="1:12" ht="42">
      <c r="A38" s="1928"/>
      <c r="B38" s="91">
        <v>2</v>
      </c>
      <c r="C38" s="92" t="s">
        <v>204</v>
      </c>
      <c r="D38" s="2014" t="s">
        <v>175</v>
      </c>
      <c r="E38" s="2015"/>
      <c r="F38" s="1892" t="s">
        <v>176</v>
      </c>
      <c r="G38" s="1909"/>
      <c r="H38" s="1912"/>
      <c r="I38" s="1913"/>
      <c r="J38" s="1912"/>
      <c r="K38" s="1913"/>
      <c r="L38" s="1933"/>
    </row>
    <row r="39" spans="1:12" ht="45">
      <c r="A39" s="1928"/>
      <c r="B39" s="91">
        <v>3</v>
      </c>
      <c r="C39" s="112" t="s">
        <v>38</v>
      </c>
      <c r="D39" s="1912"/>
      <c r="E39" s="1913"/>
      <c r="F39" s="1912"/>
      <c r="G39" s="1913"/>
      <c r="H39" s="2014" t="s">
        <v>177</v>
      </c>
      <c r="I39" s="2015"/>
      <c r="J39" s="1912"/>
      <c r="K39" s="1913"/>
      <c r="L39" s="1934"/>
    </row>
    <row r="40" spans="1:12" ht="14.25" thickBot="1">
      <c r="A40" s="1929"/>
      <c r="B40" s="93">
        <v>4</v>
      </c>
      <c r="C40" s="93" t="s">
        <v>22</v>
      </c>
      <c r="D40" s="1914"/>
      <c r="E40" s="1915"/>
      <c r="F40" s="1915"/>
      <c r="G40" s="1915"/>
      <c r="H40" s="1915"/>
      <c r="I40" s="1915"/>
      <c r="J40" s="1915"/>
      <c r="K40" s="1915"/>
      <c r="L40" s="1916"/>
    </row>
    <row r="41" spans="1:12" ht="33.75">
      <c r="A41" s="1917" t="s">
        <v>144</v>
      </c>
      <c r="B41" s="1920">
        <v>1</v>
      </c>
      <c r="C41" s="1923" t="s">
        <v>145</v>
      </c>
      <c r="D41" s="94"/>
      <c r="E41" s="1925" t="s">
        <v>121</v>
      </c>
      <c r="F41" s="1926"/>
      <c r="G41" s="95" t="s">
        <v>146</v>
      </c>
      <c r="H41" s="1925" t="s">
        <v>121</v>
      </c>
      <c r="I41" s="1926"/>
      <c r="J41" s="96" t="s">
        <v>146</v>
      </c>
      <c r="K41" s="97" t="s">
        <v>148</v>
      </c>
      <c r="L41" s="1904"/>
    </row>
    <row r="42" spans="1:12" ht="24">
      <c r="A42" s="1918"/>
      <c r="B42" s="1921"/>
      <c r="C42" s="1900"/>
      <c r="D42" s="1907" t="s">
        <v>149</v>
      </c>
      <c r="E42" s="1892" t="s">
        <v>166</v>
      </c>
      <c r="F42" s="1909"/>
      <c r="G42" s="98" t="s">
        <v>205</v>
      </c>
      <c r="H42" s="1892" t="s">
        <v>167</v>
      </c>
      <c r="I42" s="1909"/>
      <c r="J42" s="105" t="s">
        <v>206</v>
      </c>
      <c r="K42" s="1910" t="s">
        <v>178</v>
      </c>
      <c r="L42" s="1905"/>
    </row>
    <row r="43" spans="1:12">
      <c r="A43" s="1918"/>
      <c r="B43" s="1921"/>
      <c r="C43" s="1900"/>
      <c r="D43" s="1908"/>
      <c r="E43" s="1892" t="s">
        <v>168</v>
      </c>
      <c r="F43" s="1909"/>
      <c r="G43" s="98" t="s">
        <v>207</v>
      </c>
      <c r="H43" s="1912"/>
      <c r="I43" s="1913"/>
      <c r="J43" s="99"/>
      <c r="K43" s="1911"/>
      <c r="L43" s="1905"/>
    </row>
    <row r="44" spans="1:12" ht="24">
      <c r="A44" s="1918"/>
      <c r="B44" s="1921"/>
      <c r="C44" s="1900"/>
      <c r="D44" s="1907" t="s">
        <v>150</v>
      </c>
      <c r="E44" s="1892" t="s">
        <v>169</v>
      </c>
      <c r="F44" s="1909"/>
      <c r="G44" s="98" t="s">
        <v>179</v>
      </c>
      <c r="H44" s="1912"/>
      <c r="I44" s="1913"/>
      <c r="J44" s="99"/>
      <c r="K44" s="1910" t="s">
        <v>180</v>
      </c>
      <c r="L44" s="1905"/>
    </row>
    <row r="45" spans="1:12">
      <c r="A45" s="1918"/>
      <c r="B45" s="1922"/>
      <c r="C45" s="1924"/>
      <c r="D45" s="1908"/>
      <c r="E45" s="1912"/>
      <c r="F45" s="1913"/>
      <c r="G45" s="88"/>
      <c r="H45" s="1912"/>
      <c r="I45" s="1913"/>
      <c r="J45" s="99"/>
      <c r="K45" s="1911"/>
      <c r="L45" s="1906"/>
    </row>
    <row r="46" spans="1:12" ht="24">
      <c r="A46" s="1918"/>
      <c r="B46" s="1888">
        <v>2</v>
      </c>
      <c r="C46" s="1899" t="s">
        <v>151</v>
      </c>
      <c r="D46" s="107" t="s">
        <v>152</v>
      </c>
      <c r="E46" s="1892" t="s">
        <v>167</v>
      </c>
      <c r="F46" s="1893"/>
      <c r="G46" s="1893"/>
      <c r="H46" s="1893"/>
      <c r="I46" s="1893"/>
      <c r="J46" s="1893"/>
      <c r="K46" s="1893"/>
      <c r="L46" s="1894"/>
    </row>
    <row r="47" spans="1:12" ht="24">
      <c r="A47" s="1918"/>
      <c r="B47" s="1921"/>
      <c r="C47" s="1900"/>
      <c r="D47" s="106" t="s">
        <v>153</v>
      </c>
      <c r="E47" s="1901" t="s">
        <v>169</v>
      </c>
      <c r="F47" s="1902"/>
      <c r="G47" s="1902"/>
      <c r="H47" s="1902"/>
      <c r="I47" s="1902"/>
      <c r="J47" s="1902"/>
      <c r="K47" s="1902"/>
      <c r="L47" s="1903"/>
    </row>
    <row r="48" spans="1:12" ht="24">
      <c r="A48" s="1918"/>
      <c r="B48" s="1888">
        <v>3</v>
      </c>
      <c r="C48" s="1890" t="s">
        <v>154</v>
      </c>
      <c r="D48" s="88" t="s">
        <v>152</v>
      </c>
      <c r="E48" s="1892" t="s">
        <v>95</v>
      </c>
      <c r="F48" s="1893"/>
      <c r="G48" s="1893"/>
      <c r="H48" s="1893"/>
      <c r="I48" s="1893"/>
      <c r="J48" s="1893"/>
      <c r="K48" s="1893"/>
      <c r="L48" s="1894"/>
    </row>
    <row r="49" spans="1:12" ht="24.75" thickBot="1">
      <c r="A49" s="1919"/>
      <c r="B49" s="1889"/>
      <c r="C49" s="1891"/>
      <c r="D49" s="100" t="s">
        <v>153</v>
      </c>
      <c r="E49" s="1895" t="s">
        <v>179</v>
      </c>
      <c r="F49" s="1896"/>
      <c r="G49" s="1896"/>
      <c r="H49" s="1896"/>
      <c r="I49" s="1896"/>
      <c r="J49" s="1896"/>
      <c r="K49" s="1896"/>
      <c r="L49" s="1897"/>
    </row>
    <row r="50" spans="1:12">
      <c r="A50" s="1898" t="s">
        <v>91</v>
      </c>
      <c r="B50" s="1898"/>
      <c r="C50" s="1898"/>
      <c r="D50" s="1898"/>
      <c r="E50" s="1898"/>
      <c r="F50" s="1898"/>
      <c r="G50" s="1898"/>
      <c r="H50" s="1898"/>
      <c r="I50" s="1898"/>
      <c r="J50" s="1898"/>
      <c r="K50" s="1898"/>
      <c r="L50" s="1898"/>
    </row>
    <row r="51" spans="1:12" ht="26.25" customHeight="1">
      <c r="A51" s="1887" t="s">
        <v>235</v>
      </c>
      <c r="B51" s="1887"/>
      <c r="C51" s="1887"/>
      <c r="D51" s="1887"/>
      <c r="E51" s="1887"/>
      <c r="F51" s="1887"/>
      <c r="G51" s="1887"/>
      <c r="H51" s="1887"/>
      <c r="I51" s="1887"/>
      <c r="J51" s="1887"/>
      <c r="K51" s="1887"/>
      <c r="L51" s="1887"/>
    </row>
    <row r="52" spans="1:12" ht="39.75" customHeight="1">
      <c r="A52" s="1887" t="s">
        <v>244</v>
      </c>
      <c r="B52" s="1887"/>
      <c r="C52" s="1887"/>
      <c r="D52" s="1887"/>
      <c r="E52" s="1887"/>
      <c r="F52" s="1887"/>
      <c r="G52" s="1887"/>
      <c r="H52" s="1887"/>
      <c r="I52" s="1887"/>
      <c r="J52" s="1887"/>
      <c r="K52" s="1887"/>
      <c r="L52" s="1887"/>
    </row>
    <row r="53" spans="1:12" ht="28.5" customHeight="1">
      <c r="A53" s="1887" t="s">
        <v>232</v>
      </c>
      <c r="B53" s="1887"/>
      <c r="C53" s="1887"/>
      <c r="D53" s="1887"/>
      <c r="E53" s="1887"/>
      <c r="F53" s="1887"/>
      <c r="G53" s="1887"/>
      <c r="H53" s="1887"/>
      <c r="I53" s="1887"/>
      <c r="J53" s="1887"/>
      <c r="K53" s="1887"/>
      <c r="L53" s="1887"/>
    </row>
    <row r="54" spans="1:12" ht="25.5" customHeight="1">
      <c r="A54" s="1887" t="s">
        <v>233</v>
      </c>
      <c r="B54" s="1887"/>
      <c r="C54" s="1887"/>
      <c r="D54" s="1887"/>
      <c r="E54" s="1887"/>
      <c r="F54" s="1887"/>
      <c r="G54" s="1887"/>
      <c r="H54" s="1887"/>
      <c r="I54" s="1887"/>
      <c r="J54" s="1887"/>
      <c r="K54" s="1887"/>
      <c r="L54" s="1887"/>
    </row>
    <row r="55" spans="1:12">
      <c r="A55" s="1885" t="s">
        <v>155</v>
      </c>
      <c r="B55" s="1885"/>
      <c r="C55" s="1885"/>
      <c r="D55" s="1885"/>
      <c r="E55" s="1885"/>
      <c r="F55" s="1885"/>
      <c r="G55" s="1885"/>
      <c r="H55" s="1885"/>
      <c r="I55" s="1885"/>
      <c r="J55" s="1885"/>
      <c r="K55" s="1885"/>
      <c r="L55" s="1885"/>
    </row>
    <row r="56" spans="1:12">
      <c r="A56" s="1885" t="s">
        <v>92</v>
      </c>
      <c r="B56" s="1885"/>
      <c r="C56" s="1885"/>
      <c r="D56" s="1885"/>
      <c r="E56" s="1885"/>
      <c r="F56" s="1885"/>
      <c r="G56" s="1885"/>
      <c r="H56" s="1885"/>
      <c r="I56" s="1885"/>
      <c r="J56" s="1885"/>
      <c r="K56" s="1885"/>
      <c r="L56" s="1885"/>
    </row>
    <row r="57" spans="1:12" ht="26.25" customHeight="1">
      <c r="A57" s="1885" t="s">
        <v>236</v>
      </c>
      <c r="B57" s="1885"/>
      <c r="C57" s="1885"/>
      <c r="D57" s="1885"/>
      <c r="E57" s="1885"/>
      <c r="F57" s="1885"/>
      <c r="G57" s="1885"/>
      <c r="H57" s="1885"/>
      <c r="I57" s="1885"/>
      <c r="J57" s="1885"/>
      <c r="K57" s="1885"/>
      <c r="L57" s="1885"/>
    </row>
    <row r="58" spans="1:12">
      <c r="A58" s="1885" t="s">
        <v>156</v>
      </c>
      <c r="B58" s="1886"/>
      <c r="C58" s="1886"/>
      <c r="D58" s="1886"/>
      <c r="E58" s="1886"/>
      <c r="F58" s="1886"/>
      <c r="G58" s="1886"/>
      <c r="H58" s="1886"/>
      <c r="I58" s="1886"/>
      <c r="J58" s="1886"/>
      <c r="K58" s="1886"/>
      <c r="L58" s="1886"/>
    </row>
    <row r="59" spans="1:12">
      <c r="A59" s="101" t="s">
        <v>157</v>
      </c>
      <c r="B59" s="102"/>
      <c r="C59" s="102"/>
      <c r="D59" s="102"/>
      <c r="E59" s="102"/>
      <c r="F59" s="102"/>
      <c r="G59" s="102"/>
      <c r="H59" s="102"/>
      <c r="I59" s="102"/>
      <c r="J59" s="102"/>
      <c r="K59" s="102"/>
      <c r="L59" s="102"/>
    </row>
  </sheetData>
  <mergeCells count="104">
    <mergeCell ref="A6:C6"/>
    <mergeCell ref="D6:L6"/>
    <mergeCell ref="A7:B8"/>
    <mergeCell ref="D7:G7"/>
    <mergeCell ref="H7:H8"/>
    <mergeCell ref="I7:L8"/>
    <mergeCell ref="D8:G8"/>
    <mergeCell ref="A2:L2"/>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3"/>
  <pageMargins left="0.7" right="0.7" top="0.75" bottom="0.75" header="0.3" footer="0.3"/>
  <pageSetup paperSize="9" scale="6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22A3B-33EF-4542-83AC-E40613EC0EAE}">
  <sheetPr>
    <pageSetUpPr fitToPage="1"/>
  </sheetPr>
  <dimension ref="A1:M19"/>
  <sheetViews>
    <sheetView view="pageBreakPreview" zoomScaleNormal="100" zoomScaleSheetLayoutView="100" workbookViewId="0"/>
  </sheetViews>
  <sheetFormatPr defaultColWidth="8.125" defaultRowHeight="13.5"/>
  <cols>
    <col min="1" max="1" width="21.75" style="144" customWidth="1"/>
    <col min="2" max="2" width="3.625" style="144" customWidth="1"/>
    <col min="3" max="3" width="13.75" style="144" customWidth="1"/>
    <col min="4" max="4" width="7.5" style="144" customWidth="1"/>
    <col min="5" max="5" width="4" style="144" customWidth="1"/>
    <col min="6" max="6" width="7.5" style="144" customWidth="1"/>
    <col min="7" max="7" width="4" style="144" customWidth="1"/>
    <col min="8" max="8" width="9.75" style="144" customWidth="1"/>
    <col min="9" max="9" width="4" style="144" customWidth="1"/>
    <col min="10" max="10" width="2.75" style="144" customWidth="1"/>
    <col min="11" max="11" width="5.125" style="144" customWidth="1"/>
    <col min="12" max="12" width="2.25" style="144" customWidth="1"/>
    <col min="13" max="256" width="8.125" style="144"/>
    <col min="257" max="257" width="21.75" style="144" customWidth="1"/>
    <col min="258" max="258" width="3.625" style="144" customWidth="1"/>
    <col min="259" max="259" width="13.75" style="144" customWidth="1"/>
    <col min="260" max="260" width="7.5" style="144" customWidth="1"/>
    <col min="261" max="261" width="4" style="144" customWidth="1"/>
    <col min="262" max="262" width="7.5" style="144" customWidth="1"/>
    <col min="263" max="263" width="4" style="144" customWidth="1"/>
    <col min="264" max="264" width="9.75" style="144" customWidth="1"/>
    <col min="265" max="265" width="4" style="144" customWidth="1"/>
    <col min="266" max="266" width="2.75" style="144" customWidth="1"/>
    <col min="267" max="267" width="3.375" style="144" customWidth="1"/>
    <col min="268" max="268" width="2.25" style="144" customWidth="1"/>
    <col min="269" max="512" width="8.125" style="144"/>
    <col min="513" max="513" width="21.75" style="144" customWidth="1"/>
    <col min="514" max="514" width="3.625" style="144" customWidth="1"/>
    <col min="515" max="515" width="13.75" style="144" customWidth="1"/>
    <col min="516" max="516" width="7.5" style="144" customWidth="1"/>
    <col min="517" max="517" width="4" style="144" customWidth="1"/>
    <col min="518" max="518" width="7.5" style="144" customWidth="1"/>
    <col min="519" max="519" width="4" style="144" customWidth="1"/>
    <col min="520" max="520" width="9.75" style="144" customWidth="1"/>
    <col min="521" max="521" width="4" style="144" customWidth="1"/>
    <col min="522" max="522" width="2.75" style="144" customWidth="1"/>
    <col min="523" max="523" width="3.375" style="144" customWidth="1"/>
    <col min="524" max="524" width="2.25" style="144" customWidth="1"/>
    <col min="525" max="768" width="8.125" style="144"/>
    <col min="769" max="769" width="21.75" style="144" customWidth="1"/>
    <col min="770" max="770" width="3.625" style="144" customWidth="1"/>
    <col min="771" max="771" width="13.75" style="144" customWidth="1"/>
    <col min="772" max="772" width="7.5" style="144" customWidth="1"/>
    <col min="773" max="773" width="4" style="144" customWidth="1"/>
    <col min="774" max="774" width="7.5" style="144" customWidth="1"/>
    <col min="775" max="775" width="4" style="144" customWidth="1"/>
    <col min="776" max="776" width="9.75" style="144" customWidth="1"/>
    <col min="777" max="777" width="4" style="144" customWidth="1"/>
    <col min="778" max="778" width="2.75" style="144" customWidth="1"/>
    <col min="779" max="779" width="3.375" style="144" customWidth="1"/>
    <col min="780" max="780" width="2.25" style="144" customWidth="1"/>
    <col min="781" max="1024" width="8.125" style="144"/>
    <col min="1025" max="1025" width="21.75" style="144" customWidth="1"/>
    <col min="1026" max="1026" width="3.625" style="144" customWidth="1"/>
    <col min="1027" max="1027" width="13.75" style="144" customWidth="1"/>
    <col min="1028" max="1028" width="7.5" style="144" customWidth="1"/>
    <col min="1029" max="1029" width="4" style="144" customWidth="1"/>
    <col min="1030" max="1030" width="7.5" style="144" customWidth="1"/>
    <col min="1031" max="1031" width="4" style="144" customWidth="1"/>
    <col min="1032" max="1032" width="9.75" style="144" customWidth="1"/>
    <col min="1033" max="1033" width="4" style="144" customWidth="1"/>
    <col min="1034" max="1034" width="2.75" style="144" customWidth="1"/>
    <col min="1035" max="1035" width="3.375" style="144" customWidth="1"/>
    <col min="1036" max="1036" width="2.25" style="144" customWidth="1"/>
    <col min="1037" max="1280" width="8.125" style="144"/>
    <col min="1281" max="1281" width="21.75" style="144" customWidth="1"/>
    <col min="1282" max="1282" width="3.625" style="144" customWidth="1"/>
    <col min="1283" max="1283" width="13.75" style="144" customWidth="1"/>
    <col min="1284" max="1284" width="7.5" style="144" customWidth="1"/>
    <col min="1285" max="1285" width="4" style="144" customWidth="1"/>
    <col min="1286" max="1286" width="7.5" style="144" customWidth="1"/>
    <col min="1287" max="1287" width="4" style="144" customWidth="1"/>
    <col min="1288" max="1288" width="9.75" style="144" customWidth="1"/>
    <col min="1289" max="1289" width="4" style="144" customWidth="1"/>
    <col min="1290" max="1290" width="2.75" style="144" customWidth="1"/>
    <col min="1291" max="1291" width="3.375" style="144" customWidth="1"/>
    <col min="1292" max="1292" width="2.25" style="144" customWidth="1"/>
    <col min="1293" max="1536" width="8.125" style="144"/>
    <col min="1537" max="1537" width="21.75" style="144" customWidth="1"/>
    <col min="1538" max="1538" width="3.625" style="144" customWidth="1"/>
    <col min="1539" max="1539" width="13.75" style="144" customWidth="1"/>
    <col min="1540" max="1540" width="7.5" style="144" customWidth="1"/>
    <col min="1541" max="1541" width="4" style="144" customWidth="1"/>
    <col min="1542" max="1542" width="7.5" style="144" customWidth="1"/>
    <col min="1543" max="1543" width="4" style="144" customWidth="1"/>
    <col min="1544" max="1544" width="9.75" style="144" customWidth="1"/>
    <col min="1545" max="1545" width="4" style="144" customWidth="1"/>
    <col min="1546" max="1546" width="2.75" style="144" customWidth="1"/>
    <col min="1547" max="1547" width="3.375" style="144" customWidth="1"/>
    <col min="1548" max="1548" width="2.25" style="144" customWidth="1"/>
    <col min="1549" max="1792" width="8.125" style="144"/>
    <col min="1793" max="1793" width="21.75" style="144" customWidth="1"/>
    <col min="1794" max="1794" width="3.625" style="144" customWidth="1"/>
    <col min="1795" max="1795" width="13.75" style="144" customWidth="1"/>
    <col min="1796" max="1796" width="7.5" style="144" customWidth="1"/>
    <col min="1797" max="1797" width="4" style="144" customWidth="1"/>
    <col min="1798" max="1798" width="7.5" style="144" customWidth="1"/>
    <col min="1799" max="1799" width="4" style="144" customWidth="1"/>
    <col min="1800" max="1800" width="9.75" style="144" customWidth="1"/>
    <col min="1801" max="1801" width="4" style="144" customWidth="1"/>
    <col min="1802" max="1802" width="2.75" style="144" customWidth="1"/>
    <col min="1803" max="1803" width="3.375" style="144" customWidth="1"/>
    <col min="1804" max="1804" width="2.25" style="144" customWidth="1"/>
    <col min="1805" max="2048" width="8.125" style="144"/>
    <col min="2049" max="2049" width="21.75" style="144" customWidth="1"/>
    <col min="2050" max="2050" width="3.625" style="144" customWidth="1"/>
    <col min="2051" max="2051" width="13.75" style="144" customWidth="1"/>
    <col min="2052" max="2052" width="7.5" style="144" customWidth="1"/>
    <col min="2053" max="2053" width="4" style="144" customWidth="1"/>
    <col min="2054" max="2054" width="7.5" style="144" customWidth="1"/>
    <col min="2055" max="2055" width="4" style="144" customWidth="1"/>
    <col min="2056" max="2056" width="9.75" style="144" customWidth="1"/>
    <col min="2057" max="2057" width="4" style="144" customWidth="1"/>
    <col min="2058" max="2058" width="2.75" style="144" customWidth="1"/>
    <col min="2059" max="2059" width="3.375" style="144" customWidth="1"/>
    <col min="2060" max="2060" width="2.25" style="144" customWidth="1"/>
    <col min="2061" max="2304" width="8.125" style="144"/>
    <col min="2305" max="2305" width="21.75" style="144" customWidth="1"/>
    <col min="2306" max="2306" width="3.625" style="144" customWidth="1"/>
    <col min="2307" max="2307" width="13.75" style="144" customWidth="1"/>
    <col min="2308" max="2308" width="7.5" style="144" customWidth="1"/>
    <col min="2309" max="2309" width="4" style="144" customWidth="1"/>
    <col min="2310" max="2310" width="7.5" style="144" customWidth="1"/>
    <col min="2311" max="2311" width="4" style="144" customWidth="1"/>
    <col min="2312" max="2312" width="9.75" style="144" customWidth="1"/>
    <col min="2313" max="2313" width="4" style="144" customWidth="1"/>
    <col min="2314" max="2314" width="2.75" style="144" customWidth="1"/>
    <col min="2315" max="2315" width="3.375" style="144" customWidth="1"/>
    <col min="2316" max="2316" width="2.25" style="144" customWidth="1"/>
    <col min="2317" max="2560" width="8.125" style="144"/>
    <col min="2561" max="2561" width="21.75" style="144" customWidth="1"/>
    <col min="2562" max="2562" width="3.625" style="144" customWidth="1"/>
    <col min="2563" max="2563" width="13.75" style="144" customWidth="1"/>
    <col min="2564" max="2564" width="7.5" style="144" customWidth="1"/>
    <col min="2565" max="2565" width="4" style="144" customWidth="1"/>
    <col min="2566" max="2566" width="7.5" style="144" customWidth="1"/>
    <col min="2567" max="2567" width="4" style="144" customWidth="1"/>
    <col min="2568" max="2568" width="9.75" style="144" customWidth="1"/>
    <col min="2569" max="2569" width="4" style="144" customWidth="1"/>
    <col min="2570" max="2570" width="2.75" style="144" customWidth="1"/>
    <col min="2571" max="2571" width="3.375" style="144" customWidth="1"/>
    <col min="2572" max="2572" width="2.25" style="144" customWidth="1"/>
    <col min="2573" max="2816" width="8.125" style="144"/>
    <col min="2817" max="2817" width="21.75" style="144" customWidth="1"/>
    <col min="2818" max="2818" width="3.625" style="144" customWidth="1"/>
    <col min="2819" max="2819" width="13.75" style="144" customWidth="1"/>
    <col min="2820" max="2820" width="7.5" style="144" customWidth="1"/>
    <col min="2821" max="2821" width="4" style="144" customWidth="1"/>
    <col min="2822" max="2822" width="7.5" style="144" customWidth="1"/>
    <col min="2823" max="2823" width="4" style="144" customWidth="1"/>
    <col min="2824" max="2824" width="9.75" style="144" customWidth="1"/>
    <col min="2825" max="2825" width="4" style="144" customWidth="1"/>
    <col min="2826" max="2826" width="2.75" style="144" customWidth="1"/>
    <col min="2827" max="2827" width="3.375" style="144" customWidth="1"/>
    <col min="2828" max="2828" width="2.25" style="144" customWidth="1"/>
    <col min="2829" max="3072" width="8.125" style="144"/>
    <col min="3073" max="3073" width="21.75" style="144" customWidth="1"/>
    <col min="3074" max="3074" width="3.625" style="144" customWidth="1"/>
    <col min="3075" max="3075" width="13.75" style="144" customWidth="1"/>
    <col min="3076" max="3076" width="7.5" style="144" customWidth="1"/>
    <col min="3077" max="3077" width="4" style="144" customWidth="1"/>
    <col min="3078" max="3078" width="7.5" style="144" customWidth="1"/>
    <col min="3079" max="3079" width="4" style="144" customWidth="1"/>
    <col min="3080" max="3080" width="9.75" style="144" customWidth="1"/>
    <col min="3081" max="3081" width="4" style="144" customWidth="1"/>
    <col min="3082" max="3082" width="2.75" style="144" customWidth="1"/>
    <col min="3083" max="3083" width="3.375" style="144" customWidth="1"/>
    <col min="3084" max="3084" width="2.25" style="144" customWidth="1"/>
    <col min="3085" max="3328" width="8.125" style="144"/>
    <col min="3329" max="3329" width="21.75" style="144" customWidth="1"/>
    <col min="3330" max="3330" width="3.625" style="144" customWidth="1"/>
    <col min="3331" max="3331" width="13.75" style="144" customWidth="1"/>
    <col min="3332" max="3332" width="7.5" style="144" customWidth="1"/>
    <col min="3333" max="3333" width="4" style="144" customWidth="1"/>
    <col min="3334" max="3334" width="7.5" style="144" customWidth="1"/>
    <col min="3335" max="3335" width="4" style="144" customWidth="1"/>
    <col min="3336" max="3336" width="9.75" style="144" customWidth="1"/>
    <col min="3337" max="3337" width="4" style="144" customWidth="1"/>
    <col min="3338" max="3338" width="2.75" style="144" customWidth="1"/>
    <col min="3339" max="3339" width="3.375" style="144" customWidth="1"/>
    <col min="3340" max="3340" width="2.25" style="144" customWidth="1"/>
    <col min="3341" max="3584" width="8.125" style="144"/>
    <col min="3585" max="3585" width="21.75" style="144" customWidth="1"/>
    <col min="3586" max="3586" width="3.625" style="144" customWidth="1"/>
    <col min="3587" max="3587" width="13.75" style="144" customWidth="1"/>
    <col min="3588" max="3588" width="7.5" style="144" customWidth="1"/>
    <col min="3589" max="3589" width="4" style="144" customWidth="1"/>
    <col min="3590" max="3590" width="7.5" style="144" customWidth="1"/>
    <col min="3591" max="3591" width="4" style="144" customWidth="1"/>
    <col min="3592" max="3592" width="9.75" style="144" customWidth="1"/>
    <col min="3593" max="3593" width="4" style="144" customWidth="1"/>
    <col min="3594" max="3594" width="2.75" style="144" customWidth="1"/>
    <col min="3595" max="3595" width="3.375" style="144" customWidth="1"/>
    <col min="3596" max="3596" width="2.25" style="144" customWidth="1"/>
    <col min="3597" max="3840" width="8.125" style="144"/>
    <col min="3841" max="3841" width="21.75" style="144" customWidth="1"/>
    <col min="3842" max="3842" width="3.625" style="144" customWidth="1"/>
    <col min="3843" max="3843" width="13.75" style="144" customWidth="1"/>
    <col min="3844" max="3844" width="7.5" style="144" customWidth="1"/>
    <col min="3845" max="3845" width="4" style="144" customWidth="1"/>
    <col min="3846" max="3846" width="7.5" style="144" customWidth="1"/>
    <col min="3847" max="3847" width="4" style="144" customWidth="1"/>
    <col min="3848" max="3848" width="9.75" style="144" customWidth="1"/>
    <col min="3849" max="3849" width="4" style="144" customWidth="1"/>
    <col min="3850" max="3850" width="2.75" style="144" customWidth="1"/>
    <col min="3851" max="3851" width="3.375" style="144" customWidth="1"/>
    <col min="3852" max="3852" width="2.25" style="144" customWidth="1"/>
    <col min="3853" max="4096" width="8.125" style="144"/>
    <col min="4097" max="4097" width="21.75" style="144" customWidth="1"/>
    <col min="4098" max="4098" width="3.625" style="144" customWidth="1"/>
    <col min="4099" max="4099" width="13.75" style="144" customWidth="1"/>
    <col min="4100" max="4100" width="7.5" style="144" customWidth="1"/>
    <col min="4101" max="4101" width="4" style="144" customWidth="1"/>
    <col min="4102" max="4102" width="7.5" style="144" customWidth="1"/>
    <col min="4103" max="4103" width="4" style="144" customWidth="1"/>
    <col min="4104" max="4104" width="9.75" style="144" customWidth="1"/>
    <col min="4105" max="4105" width="4" style="144" customWidth="1"/>
    <col min="4106" max="4106" width="2.75" style="144" customWidth="1"/>
    <col min="4107" max="4107" width="3.375" style="144" customWidth="1"/>
    <col min="4108" max="4108" width="2.25" style="144" customWidth="1"/>
    <col min="4109" max="4352" width="8.125" style="144"/>
    <col min="4353" max="4353" width="21.75" style="144" customWidth="1"/>
    <col min="4354" max="4354" width="3.625" style="144" customWidth="1"/>
    <col min="4355" max="4355" width="13.75" style="144" customWidth="1"/>
    <col min="4356" max="4356" width="7.5" style="144" customWidth="1"/>
    <col min="4357" max="4357" width="4" style="144" customWidth="1"/>
    <col min="4358" max="4358" width="7.5" style="144" customWidth="1"/>
    <col min="4359" max="4359" width="4" style="144" customWidth="1"/>
    <col min="4360" max="4360" width="9.75" style="144" customWidth="1"/>
    <col min="4361" max="4361" width="4" style="144" customWidth="1"/>
    <col min="4362" max="4362" width="2.75" style="144" customWidth="1"/>
    <col min="4363" max="4363" width="3.375" style="144" customWidth="1"/>
    <col min="4364" max="4364" width="2.25" style="144" customWidth="1"/>
    <col min="4365" max="4608" width="8.125" style="144"/>
    <col min="4609" max="4609" width="21.75" style="144" customWidth="1"/>
    <col min="4610" max="4610" width="3.625" style="144" customWidth="1"/>
    <col min="4611" max="4611" width="13.75" style="144" customWidth="1"/>
    <col min="4612" max="4612" width="7.5" style="144" customWidth="1"/>
    <col min="4613" max="4613" width="4" style="144" customWidth="1"/>
    <col min="4614" max="4614" width="7.5" style="144" customWidth="1"/>
    <col min="4615" max="4615" width="4" style="144" customWidth="1"/>
    <col min="4616" max="4616" width="9.75" style="144" customWidth="1"/>
    <col min="4617" max="4617" width="4" style="144" customWidth="1"/>
    <col min="4618" max="4618" width="2.75" style="144" customWidth="1"/>
    <col min="4619" max="4619" width="3.375" style="144" customWidth="1"/>
    <col min="4620" max="4620" width="2.25" style="144" customWidth="1"/>
    <col min="4621" max="4864" width="8.125" style="144"/>
    <col min="4865" max="4865" width="21.75" style="144" customWidth="1"/>
    <col min="4866" max="4866" width="3.625" style="144" customWidth="1"/>
    <col min="4867" max="4867" width="13.75" style="144" customWidth="1"/>
    <col min="4868" max="4868" width="7.5" style="144" customWidth="1"/>
    <col min="4869" max="4869" width="4" style="144" customWidth="1"/>
    <col min="4870" max="4870" width="7.5" style="144" customWidth="1"/>
    <col min="4871" max="4871" width="4" style="144" customWidth="1"/>
    <col min="4872" max="4872" width="9.75" style="144" customWidth="1"/>
    <col min="4873" max="4873" width="4" style="144" customWidth="1"/>
    <col min="4874" max="4874" width="2.75" style="144" customWidth="1"/>
    <col min="4875" max="4875" width="3.375" style="144" customWidth="1"/>
    <col min="4876" max="4876" width="2.25" style="144" customWidth="1"/>
    <col min="4877" max="5120" width="8.125" style="144"/>
    <col min="5121" max="5121" width="21.75" style="144" customWidth="1"/>
    <col min="5122" max="5122" width="3.625" style="144" customWidth="1"/>
    <col min="5123" max="5123" width="13.75" style="144" customWidth="1"/>
    <col min="5124" max="5124" width="7.5" style="144" customWidth="1"/>
    <col min="5125" max="5125" width="4" style="144" customWidth="1"/>
    <col min="5126" max="5126" width="7.5" style="144" customWidth="1"/>
    <col min="5127" max="5127" width="4" style="144" customWidth="1"/>
    <col min="5128" max="5128" width="9.75" style="144" customWidth="1"/>
    <col min="5129" max="5129" width="4" style="144" customWidth="1"/>
    <col min="5130" max="5130" width="2.75" style="144" customWidth="1"/>
    <col min="5131" max="5131" width="3.375" style="144" customWidth="1"/>
    <col min="5132" max="5132" width="2.25" style="144" customWidth="1"/>
    <col min="5133" max="5376" width="8.125" style="144"/>
    <col min="5377" max="5377" width="21.75" style="144" customWidth="1"/>
    <col min="5378" max="5378" width="3.625" style="144" customWidth="1"/>
    <col min="5379" max="5379" width="13.75" style="144" customWidth="1"/>
    <col min="5380" max="5380" width="7.5" style="144" customWidth="1"/>
    <col min="5381" max="5381" width="4" style="144" customWidth="1"/>
    <col min="5382" max="5382" width="7.5" style="144" customWidth="1"/>
    <col min="5383" max="5383" width="4" style="144" customWidth="1"/>
    <col min="5384" max="5384" width="9.75" style="144" customWidth="1"/>
    <col min="5385" max="5385" width="4" style="144" customWidth="1"/>
    <col min="5386" max="5386" width="2.75" style="144" customWidth="1"/>
    <col min="5387" max="5387" width="3.375" style="144" customWidth="1"/>
    <col min="5388" max="5388" width="2.25" style="144" customWidth="1"/>
    <col min="5389" max="5632" width="8.125" style="144"/>
    <col min="5633" max="5633" width="21.75" style="144" customWidth="1"/>
    <col min="5634" max="5634" width="3.625" style="144" customWidth="1"/>
    <col min="5635" max="5635" width="13.75" style="144" customWidth="1"/>
    <col min="5636" max="5636" width="7.5" style="144" customWidth="1"/>
    <col min="5637" max="5637" width="4" style="144" customWidth="1"/>
    <col min="5638" max="5638" width="7.5" style="144" customWidth="1"/>
    <col min="5639" max="5639" width="4" style="144" customWidth="1"/>
    <col min="5640" max="5640" width="9.75" style="144" customWidth="1"/>
    <col min="5641" max="5641" width="4" style="144" customWidth="1"/>
    <col min="5642" max="5642" width="2.75" style="144" customWidth="1"/>
    <col min="5643" max="5643" width="3.375" style="144" customWidth="1"/>
    <col min="5644" max="5644" width="2.25" style="144" customWidth="1"/>
    <col min="5645" max="5888" width="8.125" style="144"/>
    <col min="5889" max="5889" width="21.75" style="144" customWidth="1"/>
    <col min="5890" max="5890" width="3.625" style="144" customWidth="1"/>
    <col min="5891" max="5891" width="13.75" style="144" customWidth="1"/>
    <col min="5892" max="5892" width="7.5" style="144" customWidth="1"/>
    <col min="5893" max="5893" width="4" style="144" customWidth="1"/>
    <col min="5894" max="5894" width="7.5" style="144" customWidth="1"/>
    <col min="5895" max="5895" width="4" style="144" customWidth="1"/>
    <col min="5896" max="5896" width="9.75" style="144" customWidth="1"/>
    <col min="5897" max="5897" width="4" style="144" customWidth="1"/>
    <col min="5898" max="5898" width="2.75" style="144" customWidth="1"/>
    <col min="5899" max="5899" width="3.375" style="144" customWidth="1"/>
    <col min="5900" max="5900" width="2.25" style="144" customWidth="1"/>
    <col min="5901" max="6144" width="8.125" style="144"/>
    <col min="6145" max="6145" width="21.75" style="144" customWidth="1"/>
    <col min="6146" max="6146" width="3.625" style="144" customWidth="1"/>
    <col min="6147" max="6147" width="13.75" style="144" customWidth="1"/>
    <col min="6148" max="6148" width="7.5" style="144" customWidth="1"/>
    <col min="6149" max="6149" width="4" style="144" customWidth="1"/>
    <col min="6150" max="6150" width="7.5" style="144" customWidth="1"/>
    <col min="6151" max="6151" width="4" style="144" customWidth="1"/>
    <col min="6152" max="6152" width="9.75" style="144" customWidth="1"/>
    <col min="6153" max="6153" width="4" style="144" customWidth="1"/>
    <col min="6154" max="6154" width="2.75" style="144" customWidth="1"/>
    <col min="6155" max="6155" width="3.375" style="144" customWidth="1"/>
    <col min="6156" max="6156" width="2.25" style="144" customWidth="1"/>
    <col min="6157" max="6400" width="8.125" style="144"/>
    <col min="6401" max="6401" width="21.75" style="144" customWidth="1"/>
    <col min="6402" max="6402" width="3.625" style="144" customWidth="1"/>
    <col min="6403" max="6403" width="13.75" style="144" customWidth="1"/>
    <col min="6404" max="6404" width="7.5" style="144" customWidth="1"/>
    <col min="6405" max="6405" width="4" style="144" customWidth="1"/>
    <col min="6406" max="6406" width="7.5" style="144" customWidth="1"/>
    <col min="6407" max="6407" width="4" style="144" customWidth="1"/>
    <col min="6408" max="6408" width="9.75" style="144" customWidth="1"/>
    <col min="6409" max="6409" width="4" style="144" customWidth="1"/>
    <col min="6410" max="6410" width="2.75" style="144" customWidth="1"/>
    <col min="6411" max="6411" width="3.375" style="144" customWidth="1"/>
    <col min="6412" max="6412" width="2.25" style="144" customWidth="1"/>
    <col min="6413" max="6656" width="8.125" style="144"/>
    <col min="6657" max="6657" width="21.75" style="144" customWidth="1"/>
    <col min="6658" max="6658" width="3.625" style="144" customWidth="1"/>
    <col min="6659" max="6659" width="13.75" style="144" customWidth="1"/>
    <col min="6660" max="6660" width="7.5" style="144" customWidth="1"/>
    <col min="6661" max="6661" width="4" style="144" customWidth="1"/>
    <col min="6662" max="6662" width="7.5" style="144" customWidth="1"/>
    <col min="6663" max="6663" width="4" style="144" customWidth="1"/>
    <col min="6664" max="6664" width="9.75" style="144" customWidth="1"/>
    <col min="6665" max="6665" width="4" style="144" customWidth="1"/>
    <col min="6666" max="6666" width="2.75" style="144" customWidth="1"/>
    <col min="6667" max="6667" width="3.375" style="144" customWidth="1"/>
    <col min="6668" max="6668" width="2.25" style="144" customWidth="1"/>
    <col min="6669" max="6912" width="8.125" style="144"/>
    <col min="6913" max="6913" width="21.75" style="144" customWidth="1"/>
    <col min="6914" max="6914" width="3.625" style="144" customWidth="1"/>
    <col min="6915" max="6915" width="13.75" style="144" customWidth="1"/>
    <col min="6916" max="6916" width="7.5" style="144" customWidth="1"/>
    <col min="6917" max="6917" width="4" style="144" customWidth="1"/>
    <col min="6918" max="6918" width="7.5" style="144" customWidth="1"/>
    <col min="6919" max="6919" width="4" style="144" customWidth="1"/>
    <col min="6920" max="6920" width="9.75" style="144" customWidth="1"/>
    <col min="6921" max="6921" width="4" style="144" customWidth="1"/>
    <col min="6922" max="6922" width="2.75" style="144" customWidth="1"/>
    <col min="6923" max="6923" width="3.375" style="144" customWidth="1"/>
    <col min="6924" max="6924" width="2.25" style="144" customWidth="1"/>
    <col min="6925" max="7168" width="8.125" style="144"/>
    <col min="7169" max="7169" width="21.75" style="144" customWidth="1"/>
    <col min="7170" max="7170" width="3.625" style="144" customWidth="1"/>
    <col min="7171" max="7171" width="13.75" style="144" customWidth="1"/>
    <col min="7172" max="7172" width="7.5" style="144" customWidth="1"/>
    <col min="7173" max="7173" width="4" style="144" customWidth="1"/>
    <col min="7174" max="7174" width="7.5" style="144" customWidth="1"/>
    <col min="7175" max="7175" width="4" style="144" customWidth="1"/>
    <col min="7176" max="7176" width="9.75" style="144" customWidth="1"/>
    <col min="7177" max="7177" width="4" style="144" customWidth="1"/>
    <col min="7178" max="7178" width="2.75" style="144" customWidth="1"/>
    <col min="7179" max="7179" width="3.375" style="144" customWidth="1"/>
    <col min="7180" max="7180" width="2.25" style="144" customWidth="1"/>
    <col min="7181" max="7424" width="8.125" style="144"/>
    <col min="7425" max="7425" width="21.75" style="144" customWidth="1"/>
    <col min="7426" max="7426" width="3.625" style="144" customWidth="1"/>
    <col min="7427" max="7427" width="13.75" style="144" customWidth="1"/>
    <col min="7428" max="7428" width="7.5" style="144" customWidth="1"/>
    <col min="7429" max="7429" width="4" style="144" customWidth="1"/>
    <col min="7430" max="7430" width="7.5" style="144" customWidth="1"/>
    <col min="7431" max="7431" width="4" style="144" customWidth="1"/>
    <col min="7432" max="7432" width="9.75" style="144" customWidth="1"/>
    <col min="7433" max="7433" width="4" style="144" customWidth="1"/>
    <col min="7434" max="7434" width="2.75" style="144" customWidth="1"/>
    <col min="7435" max="7435" width="3.375" style="144" customWidth="1"/>
    <col min="7436" max="7436" width="2.25" style="144" customWidth="1"/>
    <col min="7437" max="7680" width="8.125" style="144"/>
    <col min="7681" max="7681" width="21.75" style="144" customWidth="1"/>
    <col min="7682" max="7682" width="3.625" style="144" customWidth="1"/>
    <col min="7683" max="7683" width="13.75" style="144" customWidth="1"/>
    <col min="7684" max="7684" width="7.5" style="144" customWidth="1"/>
    <col min="7685" max="7685" width="4" style="144" customWidth="1"/>
    <col min="7686" max="7686" width="7.5" style="144" customWidth="1"/>
    <col min="7687" max="7687" width="4" style="144" customWidth="1"/>
    <col min="7688" max="7688" width="9.75" style="144" customWidth="1"/>
    <col min="7689" max="7689" width="4" style="144" customWidth="1"/>
    <col min="7690" max="7690" width="2.75" style="144" customWidth="1"/>
    <col min="7691" max="7691" width="3.375" style="144" customWidth="1"/>
    <col min="7692" max="7692" width="2.25" style="144" customWidth="1"/>
    <col min="7693" max="7936" width="8.125" style="144"/>
    <col min="7937" max="7937" width="21.75" style="144" customWidth="1"/>
    <col min="7938" max="7938" width="3.625" style="144" customWidth="1"/>
    <col min="7939" max="7939" width="13.75" style="144" customWidth="1"/>
    <col min="7940" max="7940" width="7.5" style="144" customWidth="1"/>
    <col min="7941" max="7941" width="4" style="144" customWidth="1"/>
    <col min="7942" max="7942" width="7.5" style="144" customWidth="1"/>
    <col min="7943" max="7943" width="4" style="144" customWidth="1"/>
    <col min="7944" max="7944" width="9.75" style="144" customWidth="1"/>
    <col min="7945" max="7945" width="4" style="144" customWidth="1"/>
    <col min="7946" max="7946" width="2.75" style="144" customWidth="1"/>
    <col min="7947" max="7947" width="3.375" style="144" customWidth="1"/>
    <col min="7948" max="7948" width="2.25" style="144" customWidth="1"/>
    <col min="7949" max="8192" width="8.125" style="144"/>
    <col min="8193" max="8193" width="21.75" style="144" customWidth="1"/>
    <col min="8194" max="8194" width="3.625" style="144" customWidth="1"/>
    <col min="8195" max="8195" width="13.75" style="144" customWidth="1"/>
    <col min="8196" max="8196" width="7.5" style="144" customWidth="1"/>
    <col min="8197" max="8197" width="4" style="144" customWidth="1"/>
    <col min="8198" max="8198" width="7.5" style="144" customWidth="1"/>
    <col min="8199" max="8199" width="4" style="144" customWidth="1"/>
    <col min="8200" max="8200" width="9.75" style="144" customWidth="1"/>
    <col min="8201" max="8201" width="4" style="144" customWidth="1"/>
    <col min="8202" max="8202" width="2.75" style="144" customWidth="1"/>
    <col min="8203" max="8203" width="3.375" style="144" customWidth="1"/>
    <col min="8204" max="8204" width="2.25" style="144" customWidth="1"/>
    <col min="8205" max="8448" width="8.125" style="144"/>
    <col min="8449" max="8449" width="21.75" style="144" customWidth="1"/>
    <col min="8450" max="8450" width="3.625" style="144" customWidth="1"/>
    <col min="8451" max="8451" width="13.75" style="144" customWidth="1"/>
    <col min="8452" max="8452" width="7.5" style="144" customWidth="1"/>
    <col min="8453" max="8453" width="4" style="144" customWidth="1"/>
    <col min="8454" max="8454" width="7.5" style="144" customWidth="1"/>
    <col min="8455" max="8455" width="4" style="144" customWidth="1"/>
    <col min="8456" max="8456" width="9.75" style="144" customWidth="1"/>
    <col min="8457" max="8457" width="4" style="144" customWidth="1"/>
    <col min="8458" max="8458" width="2.75" style="144" customWidth="1"/>
    <col min="8459" max="8459" width="3.375" style="144" customWidth="1"/>
    <col min="8460" max="8460" width="2.25" style="144" customWidth="1"/>
    <col min="8461" max="8704" width="8.125" style="144"/>
    <col min="8705" max="8705" width="21.75" style="144" customWidth="1"/>
    <col min="8706" max="8706" width="3.625" style="144" customWidth="1"/>
    <col min="8707" max="8707" width="13.75" style="144" customWidth="1"/>
    <col min="8708" max="8708" width="7.5" style="144" customWidth="1"/>
    <col min="8709" max="8709" width="4" style="144" customWidth="1"/>
    <col min="8710" max="8710" width="7.5" style="144" customWidth="1"/>
    <col min="8711" max="8711" width="4" style="144" customWidth="1"/>
    <col min="8712" max="8712" width="9.75" style="144" customWidth="1"/>
    <col min="8713" max="8713" width="4" style="144" customWidth="1"/>
    <col min="8714" max="8714" width="2.75" style="144" customWidth="1"/>
    <col min="8715" max="8715" width="3.375" style="144" customWidth="1"/>
    <col min="8716" max="8716" width="2.25" style="144" customWidth="1"/>
    <col min="8717" max="8960" width="8.125" style="144"/>
    <col min="8961" max="8961" width="21.75" style="144" customWidth="1"/>
    <col min="8962" max="8962" width="3.625" style="144" customWidth="1"/>
    <col min="8963" max="8963" width="13.75" style="144" customWidth="1"/>
    <col min="8964" max="8964" width="7.5" style="144" customWidth="1"/>
    <col min="8965" max="8965" width="4" style="144" customWidth="1"/>
    <col min="8966" max="8966" width="7.5" style="144" customWidth="1"/>
    <col min="8967" max="8967" width="4" style="144" customWidth="1"/>
    <col min="8968" max="8968" width="9.75" style="144" customWidth="1"/>
    <col min="8969" max="8969" width="4" style="144" customWidth="1"/>
    <col min="8970" max="8970" width="2.75" style="144" customWidth="1"/>
    <col min="8971" max="8971" width="3.375" style="144" customWidth="1"/>
    <col min="8972" max="8972" width="2.25" style="144" customWidth="1"/>
    <col min="8973" max="9216" width="8.125" style="144"/>
    <col min="9217" max="9217" width="21.75" style="144" customWidth="1"/>
    <col min="9218" max="9218" width="3.625" style="144" customWidth="1"/>
    <col min="9219" max="9219" width="13.75" style="144" customWidth="1"/>
    <col min="9220" max="9220" width="7.5" style="144" customWidth="1"/>
    <col min="9221" max="9221" width="4" style="144" customWidth="1"/>
    <col min="9222" max="9222" width="7.5" style="144" customWidth="1"/>
    <col min="9223" max="9223" width="4" style="144" customWidth="1"/>
    <col min="9224" max="9224" width="9.75" style="144" customWidth="1"/>
    <col min="9225" max="9225" width="4" style="144" customWidth="1"/>
    <col min="9226" max="9226" width="2.75" style="144" customWidth="1"/>
    <col min="9227" max="9227" width="3.375" style="144" customWidth="1"/>
    <col min="9228" max="9228" width="2.25" style="144" customWidth="1"/>
    <col min="9229" max="9472" width="8.125" style="144"/>
    <col min="9473" max="9473" width="21.75" style="144" customWidth="1"/>
    <col min="9474" max="9474" width="3.625" style="144" customWidth="1"/>
    <col min="9475" max="9475" width="13.75" style="144" customWidth="1"/>
    <col min="9476" max="9476" width="7.5" style="144" customWidth="1"/>
    <col min="9477" max="9477" width="4" style="144" customWidth="1"/>
    <col min="9478" max="9478" width="7.5" style="144" customWidth="1"/>
    <col min="9479" max="9479" width="4" style="144" customWidth="1"/>
    <col min="9480" max="9480" width="9.75" style="144" customWidth="1"/>
    <col min="9481" max="9481" width="4" style="144" customWidth="1"/>
    <col min="9482" max="9482" width="2.75" style="144" customWidth="1"/>
    <col min="9483" max="9483" width="3.375" style="144" customWidth="1"/>
    <col min="9484" max="9484" width="2.25" style="144" customWidth="1"/>
    <col min="9485" max="9728" width="8.125" style="144"/>
    <col min="9729" max="9729" width="21.75" style="144" customWidth="1"/>
    <col min="9730" max="9730" width="3.625" style="144" customWidth="1"/>
    <col min="9731" max="9731" width="13.75" style="144" customWidth="1"/>
    <col min="9732" max="9732" width="7.5" style="144" customWidth="1"/>
    <col min="9733" max="9733" width="4" style="144" customWidth="1"/>
    <col min="9734" max="9734" width="7.5" style="144" customWidth="1"/>
    <col min="9735" max="9735" width="4" style="144" customWidth="1"/>
    <col min="9736" max="9736" width="9.75" style="144" customWidth="1"/>
    <col min="9737" max="9737" width="4" style="144" customWidth="1"/>
    <col min="9738" max="9738" width="2.75" style="144" customWidth="1"/>
    <col min="9739" max="9739" width="3.375" style="144" customWidth="1"/>
    <col min="9740" max="9740" width="2.25" style="144" customWidth="1"/>
    <col min="9741" max="9984" width="8.125" style="144"/>
    <col min="9985" max="9985" width="21.75" style="144" customWidth="1"/>
    <col min="9986" max="9986" width="3.625" style="144" customWidth="1"/>
    <col min="9987" max="9987" width="13.75" style="144" customWidth="1"/>
    <col min="9988" max="9988" width="7.5" style="144" customWidth="1"/>
    <col min="9989" max="9989" width="4" style="144" customWidth="1"/>
    <col min="9990" max="9990" width="7.5" style="144" customWidth="1"/>
    <col min="9991" max="9991" width="4" style="144" customWidth="1"/>
    <col min="9992" max="9992" width="9.75" style="144" customWidth="1"/>
    <col min="9993" max="9993" width="4" style="144" customWidth="1"/>
    <col min="9994" max="9994" width="2.75" style="144" customWidth="1"/>
    <col min="9995" max="9995" width="3.375" style="144" customWidth="1"/>
    <col min="9996" max="9996" width="2.25" style="144" customWidth="1"/>
    <col min="9997" max="10240" width="8.125" style="144"/>
    <col min="10241" max="10241" width="21.75" style="144" customWidth="1"/>
    <col min="10242" max="10242" width="3.625" style="144" customWidth="1"/>
    <col min="10243" max="10243" width="13.75" style="144" customWidth="1"/>
    <col min="10244" max="10244" width="7.5" style="144" customWidth="1"/>
    <col min="10245" max="10245" width="4" style="144" customWidth="1"/>
    <col min="10246" max="10246" width="7.5" style="144" customWidth="1"/>
    <col min="10247" max="10247" width="4" style="144" customWidth="1"/>
    <col min="10248" max="10248" width="9.75" style="144" customWidth="1"/>
    <col min="10249" max="10249" width="4" style="144" customWidth="1"/>
    <col min="10250" max="10250" width="2.75" style="144" customWidth="1"/>
    <col min="10251" max="10251" width="3.375" style="144" customWidth="1"/>
    <col min="10252" max="10252" width="2.25" style="144" customWidth="1"/>
    <col min="10253" max="10496" width="8.125" style="144"/>
    <col min="10497" max="10497" width="21.75" style="144" customWidth="1"/>
    <col min="10498" max="10498" width="3.625" style="144" customWidth="1"/>
    <col min="10499" max="10499" width="13.75" style="144" customWidth="1"/>
    <col min="10500" max="10500" width="7.5" style="144" customWidth="1"/>
    <col min="10501" max="10501" width="4" style="144" customWidth="1"/>
    <col min="10502" max="10502" width="7.5" style="144" customWidth="1"/>
    <col min="10503" max="10503" width="4" style="144" customWidth="1"/>
    <col min="10504" max="10504" width="9.75" style="144" customWidth="1"/>
    <col min="10505" max="10505" width="4" style="144" customWidth="1"/>
    <col min="10506" max="10506" width="2.75" style="144" customWidth="1"/>
    <col min="10507" max="10507" width="3.375" style="144" customWidth="1"/>
    <col min="10508" max="10508" width="2.25" style="144" customWidth="1"/>
    <col min="10509" max="10752" width="8.125" style="144"/>
    <col min="10753" max="10753" width="21.75" style="144" customWidth="1"/>
    <col min="10754" max="10754" width="3.625" style="144" customWidth="1"/>
    <col min="10755" max="10755" width="13.75" style="144" customWidth="1"/>
    <col min="10756" max="10756" width="7.5" style="144" customWidth="1"/>
    <col min="10757" max="10757" width="4" style="144" customWidth="1"/>
    <col min="10758" max="10758" width="7.5" style="144" customWidth="1"/>
    <col min="10759" max="10759" width="4" style="144" customWidth="1"/>
    <col min="10760" max="10760" width="9.75" style="144" customWidth="1"/>
    <col min="10761" max="10761" width="4" style="144" customWidth="1"/>
    <col min="10762" max="10762" width="2.75" style="144" customWidth="1"/>
    <col min="10763" max="10763" width="3.375" style="144" customWidth="1"/>
    <col min="10764" max="10764" width="2.25" style="144" customWidth="1"/>
    <col min="10765" max="11008" width="8.125" style="144"/>
    <col min="11009" max="11009" width="21.75" style="144" customWidth="1"/>
    <col min="11010" max="11010" width="3.625" style="144" customWidth="1"/>
    <col min="11011" max="11011" width="13.75" style="144" customWidth="1"/>
    <col min="11012" max="11012" width="7.5" style="144" customWidth="1"/>
    <col min="11013" max="11013" width="4" style="144" customWidth="1"/>
    <col min="11014" max="11014" width="7.5" style="144" customWidth="1"/>
    <col min="11015" max="11015" width="4" style="144" customWidth="1"/>
    <col min="11016" max="11016" width="9.75" style="144" customWidth="1"/>
    <col min="11017" max="11017" width="4" style="144" customWidth="1"/>
    <col min="11018" max="11018" width="2.75" style="144" customWidth="1"/>
    <col min="11019" max="11019" width="3.375" style="144" customWidth="1"/>
    <col min="11020" max="11020" width="2.25" style="144" customWidth="1"/>
    <col min="11021" max="11264" width="8.125" style="144"/>
    <col min="11265" max="11265" width="21.75" style="144" customWidth="1"/>
    <col min="11266" max="11266" width="3.625" style="144" customWidth="1"/>
    <col min="11267" max="11267" width="13.75" style="144" customWidth="1"/>
    <col min="11268" max="11268" width="7.5" style="144" customWidth="1"/>
    <col min="11269" max="11269" width="4" style="144" customWidth="1"/>
    <col min="11270" max="11270" width="7.5" style="144" customWidth="1"/>
    <col min="11271" max="11271" width="4" style="144" customWidth="1"/>
    <col min="11272" max="11272" width="9.75" style="144" customWidth="1"/>
    <col min="11273" max="11273" width="4" style="144" customWidth="1"/>
    <col min="11274" max="11274" width="2.75" style="144" customWidth="1"/>
    <col min="11275" max="11275" width="3.375" style="144" customWidth="1"/>
    <col min="11276" max="11276" width="2.25" style="144" customWidth="1"/>
    <col min="11277" max="11520" width="8.125" style="144"/>
    <col min="11521" max="11521" width="21.75" style="144" customWidth="1"/>
    <col min="11522" max="11522" width="3.625" style="144" customWidth="1"/>
    <col min="11523" max="11523" width="13.75" style="144" customWidth="1"/>
    <col min="11524" max="11524" width="7.5" style="144" customWidth="1"/>
    <col min="11525" max="11525" width="4" style="144" customWidth="1"/>
    <col min="11526" max="11526" width="7.5" style="144" customWidth="1"/>
    <col min="11527" max="11527" width="4" style="144" customWidth="1"/>
    <col min="11528" max="11528" width="9.75" style="144" customWidth="1"/>
    <col min="11529" max="11529" width="4" style="144" customWidth="1"/>
    <col min="11530" max="11530" width="2.75" style="144" customWidth="1"/>
    <col min="11531" max="11531" width="3.375" style="144" customWidth="1"/>
    <col min="11532" max="11532" width="2.25" style="144" customWidth="1"/>
    <col min="11533" max="11776" width="8.125" style="144"/>
    <col min="11777" max="11777" width="21.75" style="144" customWidth="1"/>
    <col min="11778" max="11778" width="3.625" style="144" customWidth="1"/>
    <col min="11779" max="11779" width="13.75" style="144" customWidth="1"/>
    <col min="11780" max="11780" width="7.5" style="144" customWidth="1"/>
    <col min="11781" max="11781" width="4" style="144" customWidth="1"/>
    <col min="11782" max="11782" width="7.5" style="144" customWidth="1"/>
    <col min="11783" max="11783" width="4" style="144" customWidth="1"/>
    <col min="11784" max="11784" width="9.75" style="144" customWidth="1"/>
    <col min="11785" max="11785" width="4" style="144" customWidth="1"/>
    <col min="11786" max="11786" width="2.75" style="144" customWidth="1"/>
    <col min="11787" max="11787" width="3.375" style="144" customWidth="1"/>
    <col min="11788" max="11788" width="2.25" style="144" customWidth="1"/>
    <col min="11789" max="12032" width="8.125" style="144"/>
    <col min="12033" max="12033" width="21.75" style="144" customWidth="1"/>
    <col min="12034" max="12034" width="3.625" style="144" customWidth="1"/>
    <col min="12035" max="12035" width="13.75" style="144" customWidth="1"/>
    <col min="12036" max="12036" width="7.5" style="144" customWidth="1"/>
    <col min="12037" max="12037" width="4" style="144" customWidth="1"/>
    <col min="12038" max="12038" width="7.5" style="144" customWidth="1"/>
    <col min="12039" max="12039" width="4" style="144" customWidth="1"/>
    <col min="12040" max="12040" width="9.75" style="144" customWidth="1"/>
    <col min="12041" max="12041" width="4" style="144" customWidth="1"/>
    <col min="12042" max="12042" width="2.75" style="144" customWidth="1"/>
    <col min="12043" max="12043" width="3.375" style="144" customWidth="1"/>
    <col min="12044" max="12044" width="2.25" style="144" customWidth="1"/>
    <col min="12045" max="12288" width="8.125" style="144"/>
    <col min="12289" max="12289" width="21.75" style="144" customWidth="1"/>
    <col min="12290" max="12290" width="3.625" style="144" customWidth="1"/>
    <col min="12291" max="12291" width="13.75" style="144" customWidth="1"/>
    <col min="12292" max="12292" width="7.5" style="144" customWidth="1"/>
    <col min="12293" max="12293" width="4" style="144" customWidth="1"/>
    <col min="12294" max="12294" width="7.5" style="144" customWidth="1"/>
    <col min="12295" max="12295" width="4" style="144" customWidth="1"/>
    <col min="12296" max="12296" width="9.75" style="144" customWidth="1"/>
    <col min="12297" max="12297" width="4" style="144" customWidth="1"/>
    <col min="12298" max="12298" width="2.75" style="144" customWidth="1"/>
    <col min="12299" max="12299" width="3.375" style="144" customWidth="1"/>
    <col min="12300" max="12300" width="2.25" style="144" customWidth="1"/>
    <col min="12301" max="12544" width="8.125" style="144"/>
    <col min="12545" max="12545" width="21.75" style="144" customWidth="1"/>
    <col min="12546" max="12546" width="3.625" style="144" customWidth="1"/>
    <col min="12547" max="12547" width="13.75" style="144" customWidth="1"/>
    <col min="12548" max="12548" width="7.5" style="144" customWidth="1"/>
    <col min="12549" max="12549" width="4" style="144" customWidth="1"/>
    <col min="12550" max="12550" width="7.5" style="144" customWidth="1"/>
    <col min="12551" max="12551" width="4" style="144" customWidth="1"/>
    <col min="12552" max="12552" width="9.75" style="144" customWidth="1"/>
    <col min="12553" max="12553" width="4" style="144" customWidth="1"/>
    <col min="12554" max="12554" width="2.75" style="144" customWidth="1"/>
    <col min="12555" max="12555" width="3.375" style="144" customWidth="1"/>
    <col min="12556" max="12556" width="2.25" style="144" customWidth="1"/>
    <col min="12557" max="12800" width="8.125" style="144"/>
    <col min="12801" max="12801" width="21.75" style="144" customWidth="1"/>
    <col min="12802" max="12802" width="3.625" style="144" customWidth="1"/>
    <col min="12803" max="12803" width="13.75" style="144" customWidth="1"/>
    <col min="12804" max="12804" width="7.5" style="144" customWidth="1"/>
    <col min="12805" max="12805" width="4" style="144" customWidth="1"/>
    <col min="12806" max="12806" width="7.5" style="144" customWidth="1"/>
    <col min="12807" max="12807" width="4" style="144" customWidth="1"/>
    <col min="12808" max="12808" width="9.75" style="144" customWidth="1"/>
    <col min="12809" max="12809" width="4" style="144" customWidth="1"/>
    <col min="12810" max="12810" width="2.75" style="144" customWidth="1"/>
    <col min="12811" max="12811" width="3.375" style="144" customWidth="1"/>
    <col min="12812" max="12812" width="2.25" style="144" customWidth="1"/>
    <col min="12813" max="13056" width="8.125" style="144"/>
    <col min="13057" max="13057" width="21.75" style="144" customWidth="1"/>
    <col min="13058" max="13058" width="3.625" style="144" customWidth="1"/>
    <col min="13059" max="13059" width="13.75" style="144" customWidth="1"/>
    <col min="13060" max="13060" width="7.5" style="144" customWidth="1"/>
    <col min="13061" max="13061" width="4" style="144" customWidth="1"/>
    <col min="13062" max="13062" width="7.5" style="144" customWidth="1"/>
    <col min="13063" max="13063" width="4" style="144" customWidth="1"/>
    <col min="13064" max="13064" width="9.75" style="144" customWidth="1"/>
    <col min="13065" max="13065" width="4" style="144" customWidth="1"/>
    <col min="13066" max="13066" width="2.75" style="144" customWidth="1"/>
    <col min="13067" max="13067" width="3.375" style="144" customWidth="1"/>
    <col min="13068" max="13068" width="2.25" style="144" customWidth="1"/>
    <col min="13069" max="13312" width="8.125" style="144"/>
    <col min="13313" max="13313" width="21.75" style="144" customWidth="1"/>
    <col min="13314" max="13314" width="3.625" style="144" customWidth="1"/>
    <col min="13315" max="13315" width="13.75" style="144" customWidth="1"/>
    <col min="13316" max="13316" width="7.5" style="144" customWidth="1"/>
    <col min="13317" max="13317" width="4" style="144" customWidth="1"/>
    <col min="13318" max="13318" width="7.5" style="144" customWidth="1"/>
    <col min="13319" max="13319" width="4" style="144" customWidth="1"/>
    <col min="13320" max="13320" width="9.75" style="144" customWidth="1"/>
    <col min="13321" max="13321" width="4" style="144" customWidth="1"/>
    <col min="13322" max="13322" width="2.75" style="144" customWidth="1"/>
    <col min="13323" max="13323" width="3.375" style="144" customWidth="1"/>
    <col min="13324" max="13324" width="2.25" style="144" customWidth="1"/>
    <col min="13325" max="13568" width="8.125" style="144"/>
    <col min="13569" max="13569" width="21.75" style="144" customWidth="1"/>
    <col min="13570" max="13570" width="3.625" style="144" customWidth="1"/>
    <col min="13571" max="13571" width="13.75" style="144" customWidth="1"/>
    <col min="13572" max="13572" width="7.5" style="144" customWidth="1"/>
    <col min="13573" max="13573" width="4" style="144" customWidth="1"/>
    <col min="13574" max="13574" width="7.5" style="144" customWidth="1"/>
    <col min="13575" max="13575" width="4" style="144" customWidth="1"/>
    <col min="13576" max="13576" width="9.75" style="144" customWidth="1"/>
    <col min="13577" max="13577" width="4" style="144" customWidth="1"/>
    <col min="13578" max="13578" width="2.75" style="144" customWidth="1"/>
    <col min="13579" max="13579" width="3.375" style="144" customWidth="1"/>
    <col min="13580" max="13580" width="2.25" style="144" customWidth="1"/>
    <col min="13581" max="13824" width="8.125" style="144"/>
    <col min="13825" max="13825" width="21.75" style="144" customWidth="1"/>
    <col min="13826" max="13826" width="3.625" style="144" customWidth="1"/>
    <col min="13827" max="13827" width="13.75" style="144" customWidth="1"/>
    <col min="13828" max="13828" width="7.5" style="144" customWidth="1"/>
    <col min="13829" max="13829" width="4" style="144" customWidth="1"/>
    <col min="13830" max="13830" width="7.5" style="144" customWidth="1"/>
    <col min="13831" max="13831" width="4" style="144" customWidth="1"/>
    <col min="13832" max="13832" width="9.75" style="144" customWidth="1"/>
    <col min="13833" max="13833" width="4" style="144" customWidth="1"/>
    <col min="13834" max="13834" width="2.75" style="144" customWidth="1"/>
    <col min="13835" max="13835" width="3.375" style="144" customWidth="1"/>
    <col min="13836" max="13836" width="2.25" style="144" customWidth="1"/>
    <col min="13837" max="14080" width="8.125" style="144"/>
    <col min="14081" max="14081" width="21.75" style="144" customWidth="1"/>
    <col min="14082" max="14082" width="3.625" style="144" customWidth="1"/>
    <col min="14083" max="14083" width="13.75" style="144" customWidth="1"/>
    <col min="14084" max="14084" width="7.5" style="144" customWidth="1"/>
    <col min="14085" max="14085" width="4" style="144" customWidth="1"/>
    <col min="14086" max="14086" width="7.5" style="144" customWidth="1"/>
    <col min="14087" max="14087" width="4" style="144" customWidth="1"/>
    <col min="14088" max="14088" width="9.75" style="144" customWidth="1"/>
    <col min="14089" max="14089" width="4" style="144" customWidth="1"/>
    <col min="14090" max="14090" width="2.75" style="144" customWidth="1"/>
    <col min="14091" max="14091" width="3.375" style="144" customWidth="1"/>
    <col min="14092" max="14092" width="2.25" style="144" customWidth="1"/>
    <col min="14093" max="14336" width="8.125" style="144"/>
    <col min="14337" max="14337" width="21.75" style="144" customWidth="1"/>
    <col min="14338" max="14338" width="3.625" style="144" customWidth="1"/>
    <col min="14339" max="14339" width="13.75" style="144" customWidth="1"/>
    <col min="14340" max="14340" width="7.5" style="144" customWidth="1"/>
    <col min="14341" max="14341" width="4" style="144" customWidth="1"/>
    <col min="14342" max="14342" width="7.5" style="144" customWidth="1"/>
    <col min="14343" max="14343" width="4" style="144" customWidth="1"/>
    <col min="14344" max="14344" width="9.75" style="144" customWidth="1"/>
    <col min="14345" max="14345" width="4" style="144" customWidth="1"/>
    <col min="14346" max="14346" width="2.75" style="144" customWidth="1"/>
    <col min="14347" max="14347" width="3.375" style="144" customWidth="1"/>
    <col min="14348" max="14348" width="2.25" style="144" customWidth="1"/>
    <col min="14349" max="14592" width="8.125" style="144"/>
    <col min="14593" max="14593" width="21.75" style="144" customWidth="1"/>
    <col min="14594" max="14594" width="3.625" style="144" customWidth="1"/>
    <col min="14595" max="14595" width="13.75" style="144" customWidth="1"/>
    <col min="14596" max="14596" width="7.5" style="144" customWidth="1"/>
    <col min="14597" max="14597" width="4" style="144" customWidth="1"/>
    <col min="14598" max="14598" width="7.5" style="144" customWidth="1"/>
    <col min="14599" max="14599" width="4" style="144" customWidth="1"/>
    <col min="14600" max="14600" width="9.75" style="144" customWidth="1"/>
    <col min="14601" max="14601" width="4" style="144" customWidth="1"/>
    <col min="14602" max="14602" width="2.75" style="144" customWidth="1"/>
    <col min="14603" max="14603" width="3.375" style="144" customWidth="1"/>
    <col min="14604" max="14604" width="2.25" style="144" customWidth="1"/>
    <col min="14605" max="14848" width="8.125" style="144"/>
    <col min="14849" max="14849" width="21.75" style="144" customWidth="1"/>
    <col min="14850" max="14850" width="3.625" style="144" customWidth="1"/>
    <col min="14851" max="14851" width="13.75" style="144" customWidth="1"/>
    <col min="14852" max="14852" width="7.5" style="144" customWidth="1"/>
    <col min="14853" max="14853" width="4" style="144" customWidth="1"/>
    <col min="14854" max="14854" width="7.5" style="144" customWidth="1"/>
    <col min="14855" max="14855" width="4" style="144" customWidth="1"/>
    <col min="14856" max="14856" width="9.75" style="144" customWidth="1"/>
    <col min="14857" max="14857" width="4" style="144" customWidth="1"/>
    <col min="14858" max="14858" width="2.75" style="144" customWidth="1"/>
    <col min="14859" max="14859" width="3.375" style="144" customWidth="1"/>
    <col min="14860" max="14860" width="2.25" style="144" customWidth="1"/>
    <col min="14861" max="15104" width="8.125" style="144"/>
    <col min="15105" max="15105" width="21.75" style="144" customWidth="1"/>
    <col min="15106" max="15106" width="3.625" style="144" customWidth="1"/>
    <col min="15107" max="15107" width="13.75" style="144" customWidth="1"/>
    <col min="15108" max="15108" width="7.5" style="144" customWidth="1"/>
    <col min="15109" max="15109" width="4" style="144" customWidth="1"/>
    <col min="15110" max="15110" width="7.5" style="144" customWidth="1"/>
    <col min="15111" max="15111" width="4" style="144" customWidth="1"/>
    <col min="15112" max="15112" width="9.75" style="144" customWidth="1"/>
    <col min="15113" max="15113" width="4" style="144" customWidth="1"/>
    <col min="15114" max="15114" width="2.75" style="144" customWidth="1"/>
    <col min="15115" max="15115" width="3.375" style="144" customWidth="1"/>
    <col min="15116" max="15116" width="2.25" style="144" customWidth="1"/>
    <col min="15117" max="15360" width="8.125" style="144"/>
    <col min="15361" max="15361" width="21.75" style="144" customWidth="1"/>
    <col min="15362" max="15362" width="3.625" style="144" customWidth="1"/>
    <col min="15363" max="15363" width="13.75" style="144" customWidth="1"/>
    <col min="15364" max="15364" width="7.5" style="144" customWidth="1"/>
    <col min="15365" max="15365" width="4" style="144" customWidth="1"/>
    <col min="15366" max="15366" width="7.5" style="144" customWidth="1"/>
    <col min="15367" max="15367" width="4" style="144" customWidth="1"/>
    <col min="15368" max="15368" width="9.75" style="144" customWidth="1"/>
    <col min="15369" max="15369" width="4" style="144" customWidth="1"/>
    <col min="15370" max="15370" width="2.75" style="144" customWidth="1"/>
    <col min="15371" max="15371" width="3.375" style="144" customWidth="1"/>
    <col min="15372" max="15372" width="2.25" style="144" customWidth="1"/>
    <col min="15373" max="15616" width="8.125" style="144"/>
    <col min="15617" max="15617" width="21.75" style="144" customWidth="1"/>
    <col min="15618" max="15618" width="3.625" style="144" customWidth="1"/>
    <col min="15619" max="15619" width="13.75" style="144" customWidth="1"/>
    <col min="15620" max="15620" width="7.5" style="144" customWidth="1"/>
    <col min="15621" max="15621" width="4" style="144" customWidth="1"/>
    <col min="15622" max="15622" width="7.5" style="144" customWidth="1"/>
    <col min="15623" max="15623" width="4" style="144" customWidth="1"/>
    <col min="15624" max="15624" width="9.75" style="144" customWidth="1"/>
    <col min="15625" max="15625" width="4" style="144" customWidth="1"/>
    <col min="15626" max="15626" width="2.75" style="144" customWidth="1"/>
    <col min="15627" max="15627" width="3.375" style="144" customWidth="1"/>
    <col min="15628" max="15628" width="2.25" style="144" customWidth="1"/>
    <col min="15629" max="15872" width="8.125" style="144"/>
    <col min="15873" max="15873" width="21.75" style="144" customWidth="1"/>
    <col min="15874" max="15874" width="3.625" style="144" customWidth="1"/>
    <col min="15875" max="15875" width="13.75" style="144" customWidth="1"/>
    <col min="15876" max="15876" width="7.5" style="144" customWidth="1"/>
    <col min="15877" max="15877" width="4" style="144" customWidth="1"/>
    <col min="15878" max="15878" width="7.5" style="144" customWidth="1"/>
    <col min="15879" max="15879" width="4" style="144" customWidth="1"/>
    <col min="15880" max="15880" width="9.75" style="144" customWidth="1"/>
    <col min="15881" max="15881" width="4" style="144" customWidth="1"/>
    <col min="15882" max="15882" width="2.75" style="144" customWidth="1"/>
    <col min="15883" max="15883" width="3.375" style="144" customWidth="1"/>
    <col min="15884" max="15884" width="2.25" style="144" customWidth="1"/>
    <col min="15885" max="16128" width="8.125" style="144"/>
    <col min="16129" max="16129" width="21.75" style="144" customWidth="1"/>
    <col min="16130" max="16130" width="3.625" style="144" customWidth="1"/>
    <col min="16131" max="16131" width="13.75" style="144" customWidth="1"/>
    <col min="16132" max="16132" width="7.5" style="144" customWidth="1"/>
    <col min="16133" max="16133" width="4" style="144" customWidth="1"/>
    <col min="16134" max="16134" width="7.5" style="144" customWidth="1"/>
    <col min="16135" max="16135" width="4" style="144" customWidth="1"/>
    <col min="16136" max="16136" width="9.75" style="144" customWidth="1"/>
    <col min="16137" max="16137" width="4" style="144" customWidth="1"/>
    <col min="16138" max="16138" width="2.75" style="144" customWidth="1"/>
    <col min="16139" max="16139" width="3.375" style="144" customWidth="1"/>
    <col min="16140" max="16140" width="2.25" style="144" customWidth="1"/>
    <col min="16141" max="16384" width="8.125" style="144"/>
  </cols>
  <sheetData>
    <row r="1" spans="1:13" ht="20.100000000000001" customHeight="1">
      <c r="A1" s="722" t="s">
        <v>921</v>
      </c>
      <c r="B1" s="722"/>
      <c r="C1" s="722"/>
      <c r="D1" s="722"/>
      <c r="E1" s="722"/>
      <c r="F1" s="722"/>
      <c r="G1" s="722"/>
      <c r="H1" s="723"/>
      <c r="I1" s="724"/>
      <c r="J1" s="724"/>
      <c r="K1" s="722"/>
    </row>
    <row r="2" spans="1:13" ht="20.100000000000001" customHeight="1">
      <c r="A2" s="722"/>
      <c r="B2" s="722"/>
      <c r="C2" s="722"/>
      <c r="D2" s="722"/>
      <c r="E2" s="722"/>
      <c r="F2" s="722"/>
      <c r="G2" s="722"/>
      <c r="H2" s="2023" t="s">
        <v>129</v>
      </c>
      <c r="I2" s="2023"/>
      <c r="J2" s="2023"/>
      <c r="K2" s="722"/>
    </row>
    <row r="3" spans="1:13" ht="20.100000000000001" customHeight="1">
      <c r="A3" s="722"/>
      <c r="B3" s="722"/>
      <c r="C3" s="722"/>
      <c r="D3" s="722"/>
      <c r="E3" s="722"/>
      <c r="F3" s="722"/>
      <c r="G3" s="722"/>
      <c r="H3" s="723"/>
      <c r="I3" s="723"/>
      <c r="J3" s="723"/>
      <c r="K3" s="722"/>
    </row>
    <row r="4" spans="1:13" ht="20.100000000000001" customHeight="1">
      <c r="A4" s="2024" t="s">
        <v>915</v>
      </c>
      <c r="B4" s="2024"/>
      <c r="C4" s="2024"/>
      <c r="D4" s="2024"/>
      <c r="E4" s="2024"/>
      <c r="F4" s="2024"/>
      <c r="G4" s="2024"/>
      <c r="H4" s="2024"/>
      <c r="I4" s="2024"/>
      <c r="J4" s="2024"/>
      <c r="K4" s="722"/>
    </row>
    <row r="5" spans="1:13" ht="20.100000000000001" customHeight="1">
      <c r="A5" s="725"/>
      <c r="B5" s="725"/>
      <c r="C5" s="725"/>
      <c r="D5" s="725"/>
      <c r="E5" s="725"/>
      <c r="F5" s="725"/>
      <c r="G5" s="725"/>
      <c r="H5" s="725"/>
      <c r="I5" s="725"/>
      <c r="J5" s="725"/>
      <c r="K5" s="722"/>
    </row>
    <row r="6" spans="1:13" ht="39.950000000000003" customHeight="1">
      <c r="A6" s="726" t="s">
        <v>434</v>
      </c>
      <c r="B6" s="2025"/>
      <c r="C6" s="2026"/>
      <c r="D6" s="2026"/>
      <c r="E6" s="2026"/>
      <c r="F6" s="2026"/>
      <c r="G6" s="2026"/>
      <c r="H6" s="2026"/>
      <c r="I6" s="2026"/>
      <c r="J6" s="2027"/>
      <c r="K6" s="722"/>
    </row>
    <row r="7" spans="1:13" ht="39.950000000000003" customHeight="1">
      <c r="A7" s="727" t="s">
        <v>249</v>
      </c>
      <c r="B7" s="2020" t="s">
        <v>879</v>
      </c>
      <c r="C7" s="2028"/>
      <c r="D7" s="2028"/>
      <c r="E7" s="2028"/>
      <c r="F7" s="2028"/>
      <c r="G7" s="2028"/>
      <c r="H7" s="2028"/>
      <c r="I7" s="2028"/>
      <c r="J7" s="2021"/>
      <c r="K7" s="722"/>
    </row>
    <row r="8" spans="1:13" ht="19.5" customHeight="1">
      <c r="A8" s="2017" t="s">
        <v>916</v>
      </c>
      <c r="B8" s="728"/>
      <c r="C8" s="729"/>
      <c r="D8" s="729"/>
      <c r="E8" s="729"/>
      <c r="F8" s="729"/>
      <c r="G8" s="729"/>
      <c r="H8" s="729"/>
      <c r="I8" s="729"/>
      <c r="J8" s="730"/>
      <c r="K8" s="722"/>
    </row>
    <row r="9" spans="1:13" ht="33" customHeight="1">
      <c r="A9" s="2018"/>
      <c r="B9" s="731"/>
      <c r="C9" s="732"/>
      <c r="D9" s="2020" t="s">
        <v>8</v>
      </c>
      <c r="E9" s="2021"/>
      <c r="F9" s="2020" t="s">
        <v>9</v>
      </c>
      <c r="G9" s="2021"/>
      <c r="H9" s="2020" t="s">
        <v>17</v>
      </c>
      <c r="I9" s="2021"/>
      <c r="J9" s="733"/>
      <c r="K9" s="722"/>
    </row>
    <row r="10" spans="1:13" ht="33" customHeight="1" thickBot="1">
      <c r="A10" s="2018"/>
      <c r="B10" s="731"/>
      <c r="C10" s="732" t="s">
        <v>185</v>
      </c>
      <c r="D10" s="734"/>
      <c r="E10" s="735" t="s">
        <v>186</v>
      </c>
      <c r="F10" s="736"/>
      <c r="G10" s="735" t="s">
        <v>186</v>
      </c>
      <c r="H10" s="737">
        <f>D10+F10</f>
        <v>0</v>
      </c>
      <c r="I10" s="738" t="s">
        <v>186</v>
      </c>
      <c r="J10" s="733"/>
      <c r="K10" s="722"/>
      <c r="M10" s="739"/>
    </row>
    <row r="11" spans="1:13" ht="33" customHeight="1" thickTop="1" thickBot="1">
      <c r="A11" s="2018"/>
      <c r="B11" s="740"/>
      <c r="C11" s="741" t="s">
        <v>187</v>
      </c>
      <c r="D11" s="742"/>
      <c r="E11" s="735" t="s">
        <v>186</v>
      </c>
      <c r="F11" s="736"/>
      <c r="G11" s="743" t="s">
        <v>186</v>
      </c>
      <c r="H11" s="744">
        <f>D11+F11</f>
        <v>0</v>
      </c>
      <c r="I11" s="745" t="s">
        <v>186</v>
      </c>
      <c r="J11" s="746"/>
      <c r="K11" s="722"/>
    </row>
    <row r="12" spans="1:13" ht="19.5" customHeight="1" thickTop="1">
      <c r="A12" s="2019"/>
      <c r="B12" s="747"/>
      <c r="C12" s="729"/>
      <c r="D12" s="729"/>
      <c r="E12" s="729"/>
      <c r="F12" s="729"/>
      <c r="G12" s="729"/>
      <c r="H12" s="748"/>
      <c r="I12" s="748"/>
      <c r="J12" s="749"/>
      <c r="K12" s="722"/>
    </row>
    <row r="13" spans="1:13" ht="17.25" customHeight="1">
      <c r="A13" s="2017" t="s">
        <v>917</v>
      </c>
      <c r="B13" s="728"/>
      <c r="C13" s="750"/>
      <c r="D13" s="750"/>
      <c r="E13" s="750"/>
      <c r="F13" s="750"/>
      <c r="G13" s="750"/>
      <c r="H13" s="750"/>
      <c r="I13" s="750"/>
      <c r="J13" s="751"/>
      <c r="K13" s="722"/>
    </row>
    <row r="14" spans="1:13" ht="42" customHeight="1">
      <c r="A14" s="2018"/>
      <c r="B14" s="752" t="s">
        <v>918</v>
      </c>
      <c r="C14" s="722" t="s">
        <v>919</v>
      </c>
      <c r="D14" s="722"/>
      <c r="E14" s="722"/>
      <c r="F14" s="722"/>
      <c r="G14" s="2020"/>
      <c r="H14" s="2021"/>
      <c r="I14" s="722" t="s">
        <v>18</v>
      </c>
      <c r="J14" s="753"/>
      <c r="K14" s="722"/>
    </row>
    <row r="15" spans="1:13" ht="17.25" customHeight="1">
      <c r="A15" s="2019"/>
      <c r="B15" s="754"/>
      <c r="C15" s="755"/>
      <c r="D15" s="755"/>
      <c r="E15" s="755"/>
      <c r="F15" s="755"/>
      <c r="G15" s="755"/>
      <c r="H15" s="755"/>
      <c r="I15" s="755"/>
      <c r="J15" s="756"/>
      <c r="K15" s="722"/>
    </row>
    <row r="16" spans="1:13">
      <c r="A16" s="757"/>
      <c r="B16" s="757"/>
      <c r="C16" s="757"/>
      <c r="D16" s="757"/>
      <c r="E16" s="757"/>
      <c r="F16" s="757"/>
      <c r="G16" s="757"/>
      <c r="H16" s="757"/>
      <c r="I16" s="757"/>
      <c r="J16" s="757"/>
      <c r="K16" s="722"/>
    </row>
    <row r="17" spans="1:12" ht="27.75" customHeight="1">
      <c r="A17" s="2022" t="s">
        <v>920</v>
      </c>
      <c r="B17" s="2022"/>
      <c r="C17" s="2022"/>
      <c r="D17" s="2022"/>
      <c r="E17" s="2022"/>
      <c r="F17" s="2022"/>
      <c r="G17" s="2022"/>
      <c r="H17" s="2022"/>
      <c r="I17" s="2022"/>
      <c r="J17" s="2022"/>
      <c r="K17" s="758"/>
      <c r="L17" s="157"/>
    </row>
    <row r="18" spans="1:12" ht="7.5" customHeight="1">
      <c r="A18" s="2022"/>
      <c r="B18" s="2022"/>
      <c r="C18" s="2022"/>
      <c r="D18" s="2022"/>
      <c r="E18" s="2022"/>
      <c r="F18" s="2022"/>
      <c r="G18" s="2022"/>
      <c r="H18" s="2022"/>
      <c r="I18" s="2022"/>
      <c r="J18" s="2022"/>
      <c r="K18" s="722"/>
    </row>
    <row r="19" spans="1:12">
      <c r="A19" s="157"/>
    </row>
  </sheetData>
  <mergeCells count="12">
    <mergeCell ref="A13:A15"/>
    <mergeCell ref="G14:H14"/>
    <mergeCell ref="A17:J17"/>
    <mergeCell ref="A18:J18"/>
    <mergeCell ref="H2:J2"/>
    <mergeCell ref="A4:J4"/>
    <mergeCell ref="B6:J6"/>
    <mergeCell ref="B7:J7"/>
    <mergeCell ref="A8:A12"/>
    <mergeCell ref="D9:E9"/>
    <mergeCell ref="F9:G9"/>
    <mergeCell ref="H9:I9"/>
  </mergeCells>
  <phoneticPr fontId="3"/>
  <printOptions horizontalCentered="1"/>
  <pageMargins left="0.78740157480314965" right="0" top="0" bottom="0" header="0" footer="0"/>
  <pageSetup paperSize="9" orientation="portrait" horizontalDpi="300" verticalDpi="300" r:id="rId1"/>
  <headerFooter alignWithMargins="0"/>
  <rowBreaks count="1" manualBreakCount="1">
    <brk id="42" max="16383" man="1"/>
  </rowBreaks>
  <colBreaks count="1" manualBreakCount="1">
    <brk id="17"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E004A-B2A6-45C7-9F73-AA3322692735}">
  <dimension ref="A1:H11"/>
  <sheetViews>
    <sheetView view="pageBreakPreview" zoomScaleNormal="100" zoomScaleSheetLayoutView="100" workbookViewId="0"/>
  </sheetViews>
  <sheetFormatPr defaultRowHeight="13.5"/>
  <cols>
    <col min="1" max="1" width="21.25" style="159" customWidth="1"/>
    <col min="2" max="2" width="17.375" style="159" customWidth="1"/>
    <col min="3" max="3" width="16.875" style="159" customWidth="1"/>
    <col min="4" max="4" width="19.5" style="159" customWidth="1"/>
    <col min="5" max="5" width="16.75" style="159" customWidth="1"/>
    <col min="6" max="6" width="16.875" style="159" customWidth="1"/>
    <col min="7" max="7" width="4.125" style="159" customWidth="1"/>
    <col min="8" max="8" width="2.75" style="159" customWidth="1"/>
    <col min="9" max="255" width="8.875" style="159"/>
    <col min="256" max="256" width="1.25" style="159" customWidth="1"/>
    <col min="257" max="258" width="17.375" style="159" customWidth="1"/>
    <col min="259" max="259" width="16.875" style="159" customWidth="1"/>
    <col min="260" max="260" width="19.5" style="159" customWidth="1"/>
    <col min="261" max="261" width="16.75" style="159" customWidth="1"/>
    <col min="262" max="262" width="16.875" style="159" customWidth="1"/>
    <col min="263" max="263" width="4.125" style="159" customWidth="1"/>
    <col min="264" max="264" width="2.75" style="159" customWidth="1"/>
    <col min="265" max="511" width="8.875" style="159"/>
    <col min="512" max="512" width="1.25" style="159" customWidth="1"/>
    <col min="513" max="514" width="17.375" style="159" customWidth="1"/>
    <col min="515" max="515" width="16.875" style="159" customWidth="1"/>
    <col min="516" max="516" width="19.5" style="159" customWidth="1"/>
    <col min="517" max="517" width="16.75" style="159" customWidth="1"/>
    <col min="518" max="518" width="16.875" style="159" customWidth="1"/>
    <col min="519" max="519" width="4.125" style="159" customWidth="1"/>
    <col min="520" max="520" width="2.75" style="159" customWidth="1"/>
    <col min="521" max="767" width="8.875" style="159"/>
    <col min="768" max="768" width="1.25" style="159" customWidth="1"/>
    <col min="769" max="770" width="17.375" style="159" customWidth="1"/>
    <col min="771" max="771" width="16.875" style="159" customWidth="1"/>
    <col min="772" max="772" width="19.5" style="159" customWidth="1"/>
    <col min="773" max="773" width="16.75" style="159" customWidth="1"/>
    <col min="774" max="774" width="16.875" style="159" customWidth="1"/>
    <col min="775" max="775" width="4.125" style="159" customWidth="1"/>
    <col min="776" max="776" width="2.75" style="159" customWidth="1"/>
    <col min="777" max="1023" width="8.875" style="159"/>
    <col min="1024" max="1024" width="1.25" style="159" customWidth="1"/>
    <col min="1025" max="1026" width="17.375" style="159" customWidth="1"/>
    <col min="1027" max="1027" width="16.875" style="159" customWidth="1"/>
    <col min="1028" max="1028" width="19.5" style="159" customWidth="1"/>
    <col min="1029" max="1029" width="16.75" style="159" customWidth="1"/>
    <col min="1030" max="1030" width="16.875" style="159" customWidth="1"/>
    <col min="1031" max="1031" width="4.125" style="159" customWidth="1"/>
    <col min="1032" max="1032" width="2.75" style="159" customWidth="1"/>
    <col min="1033" max="1279" width="8.875" style="159"/>
    <col min="1280" max="1280" width="1.25" style="159" customWidth="1"/>
    <col min="1281" max="1282" width="17.375" style="159" customWidth="1"/>
    <col min="1283" max="1283" width="16.875" style="159" customWidth="1"/>
    <col min="1284" max="1284" width="19.5" style="159" customWidth="1"/>
    <col min="1285" max="1285" width="16.75" style="159" customWidth="1"/>
    <col min="1286" max="1286" width="16.875" style="159" customWidth="1"/>
    <col min="1287" max="1287" width="4.125" style="159" customWidth="1"/>
    <col min="1288" max="1288" width="2.75" style="159" customWidth="1"/>
    <col min="1289" max="1535" width="8.875" style="159"/>
    <col min="1536" max="1536" width="1.25" style="159" customWidth="1"/>
    <col min="1537" max="1538" width="17.375" style="159" customWidth="1"/>
    <col min="1539" max="1539" width="16.875" style="159" customWidth="1"/>
    <col min="1540" max="1540" width="19.5" style="159" customWidth="1"/>
    <col min="1541" max="1541" width="16.75" style="159" customWidth="1"/>
    <col min="1542" max="1542" width="16.875" style="159" customWidth="1"/>
    <col min="1543" max="1543" width="4.125" style="159" customWidth="1"/>
    <col min="1544" max="1544" width="2.75" style="159" customWidth="1"/>
    <col min="1545" max="1791" width="8.875" style="159"/>
    <col min="1792" max="1792" width="1.25" style="159" customWidth="1"/>
    <col min="1793" max="1794" width="17.375" style="159" customWidth="1"/>
    <col min="1795" max="1795" width="16.875" style="159" customWidth="1"/>
    <col min="1796" max="1796" width="19.5" style="159" customWidth="1"/>
    <col min="1797" max="1797" width="16.75" style="159" customWidth="1"/>
    <col min="1798" max="1798" width="16.875" style="159" customWidth="1"/>
    <col min="1799" max="1799" width="4.125" style="159" customWidth="1"/>
    <col min="1800" max="1800" width="2.75" style="159" customWidth="1"/>
    <col min="1801" max="2047" width="8.875" style="159"/>
    <col min="2048" max="2048" width="1.25" style="159" customWidth="1"/>
    <col min="2049" max="2050" width="17.375" style="159" customWidth="1"/>
    <col min="2051" max="2051" width="16.875" style="159" customWidth="1"/>
    <col min="2052" max="2052" width="19.5" style="159" customWidth="1"/>
    <col min="2053" max="2053" width="16.75" style="159" customWidth="1"/>
    <col min="2054" max="2054" width="16.875" style="159" customWidth="1"/>
    <col min="2055" max="2055" width="4.125" style="159" customWidth="1"/>
    <col min="2056" max="2056" width="2.75" style="159" customWidth="1"/>
    <col min="2057" max="2303" width="8.875" style="159"/>
    <col min="2304" max="2304" width="1.25" style="159" customWidth="1"/>
    <col min="2305" max="2306" width="17.375" style="159" customWidth="1"/>
    <col min="2307" max="2307" width="16.875" style="159" customWidth="1"/>
    <col min="2308" max="2308" width="19.5" style="159" customWidth="1"/>
    <col min="2309" max="2309" width="16.75" style="159" customWidth="1"/>
    <col min="2310" max="2310" width="16.875" style="159" customWidth="1"/>
    <col min="2311" max="2311" width="4.125" style="159" customWidth="1"/>
    <col min="2312" max="2312" width="2.75" style="159" customWidth="1"/>
    <col min="2313" max="2559" width="8.875" style="159"/>
    <col min="2560" max="2560" width="1.25" style="159" customWidth="1"/>
    <col min="2561" max="2562" width="17.375" style="159" customWidth="1"/>
    <col min="2563" max="2563" width="16.875" style="159" customWidth="1"/>
    <col min="2564" max="2564" width="19.5" style="159" customWidth="1"/>
    <col min="2565" max="2565" width="16.75" style="159" customWidth="1"/>
    <col min="2566" max="2566" width="16.875" style="159" customWidth="1"/>
    <col min="2567" max="2567" width="4.125" style="159" customWidth="1"/>
    <col min="2568" max="2568" width="2.75" style="159" customWidth="1"/>
    <col min="2569" max="2815" width="8.875" style="159"/>
    <col min="2816" max="2816" width="1.25" style="159" customWidth="1"/>
    <col min="2817" max="2818" width="17.375" style="159" customWidth="1"/>
    <col min="2819" max="2819" width="16.875" style="159" customWidth="1"/>
    <col min="2820" max="2820" width="19.5" style="159" customWidth="1"/>
    <col min="2821" max="2821" width="16.75" style="159" customWidth="1"/>
    <col min="2822" max="2822" width="16.875" style="159" customWidth="1"/>
    <col min="2823" max="2823" width="4.125" style="159" customWidth="1"/>
    <col min="2824" max="2824" width="2.75" style="159" customWidth="1"/>
    <col min="2825" max="3071" width="8.875" style="159"/>
    <col min="3072" max="3072" width="1.25" style="159" customWidth="1"/>
    <col min="3073" max="3074" width="17.375" style="159" customWidth="1"/>
    <col min="3075" max="3075" width="16.875" style="159" customWidth="1"/>
    <col min="3076" max="3076" width="19.5" style="159" customWidth="1"/>
    <col min="3077" max="3077" width="16.75" style="159" customWidth="1"/>
    <col min="3078" max="3078" width="16.875" style="159" customWidth="1"/>
    <col min="3079" max="3079" width="4.125" style="159" customWidth="1"/>
    <col min="3080" max="3080" width="2.75" style="159" customWidth="1"/>
    <col min="3081" max="3327" width="8.875" style="159"/>
    <col min="3328" max="3328" width="1.25" style="159" customWidth="1"/>
    <col min="3329" max="3330" width="17.375" style="159" customWidth="1"/>
    <col min="3331" max="3331" width="16.875" style="159" customWidth="1"/>
    <col min="3332" max="3332" width="19.5" style="159" customWidth="1"/>
    <col min="3333" max="3333" width="16.75" style="159" customWidth="1"/>
    <col min="3334" max="3334" width="16.875" style="159" customWidth="1"/>
    <col min="3335" max="3335" width="4.125" style="159" customWidth="1"/>
    <col min="3336" max="3336" width="2.75" style="159" customWidth="1"/>
    <col min="3337" max="3583" width="8.875" style="159"/>
    <col min="3584" max="3584" width="1.25" style="159" customWidth="1"/>
    <col min="3585" max="3586" width="17.375" style="159" customWidth="1"/>
    <col min="3587" max="3587" width="16.875" style="159" customWidth="1"/>
    <col min="3588" max="3588" width="19.5" style="159" customWidth="1"/>
    <col min="3589" max="3589" width="16.75" style="159" customWidth="1"/>
    <col min="3590" max="3590" width="16.875" style="159" customWidth="1"/>
    <col min="3591" max="3591" width="4.125" style="159" customWidth="1"/>
    <col min="3592" max="3592" width="2.75" style="159" customWidth="1"/>
    <col min="3593" max="3839" width="8.875" style="159"/>
    <col min="3840" max="3840" width="1.25" style="159" customWidth="1"/>
    <col min="3841" max="3842" width="17.375" style="159" customWidth="1"/>
    <col min="3843" max="3843" width="16.875" style="159" customWidth="1"/>
    <col min="3844" max="3844" width="19.5" style="159" customWidth="1"/>
    <col min="3845" max="3845" width="16.75" style="159" customWidth="1"/>
    <col min="3846" max="3846" width="16.875" style="159" customWidth="1"/>
    <col min="3847" max="3847" width="4.125" style="159" customWidth="1"/>
    <col min="3848" max="3848" width="2.75" style="159" customWidth="1"/>
    <col min="3849" max="4095" width="8.875" style="159"/>
    <col min="4096" max="4096" width="1.25" style="159" customWidth="1"/>
    <col min="4097" max="4098" width="17.375" style="159" customWidth="1"/>
    <col min="4099" max="4099" width="16.875" style="159" customWidth="1"/>
    <col min="4100" max="4100" width="19.5" style="159" customWidth="1"/>
    <col min="4101" max="4101" width="16.75" style="159" customWidth="1"/>
    <col min="4102" max="4102" width="16.875" style="159" customWidth="1"/>
    <col min="4103" max="4103" width="4.125" style="159" customWidth="1"/>
    <col min="4104" max="4104" width="2.75" style="159" customWidth="1"/>
    <col min="4105" max="4351" width="8.875" style="159"/>
    <col min="4352" max="4352" width="1.25" style="159" customWidth="1"/>
    <col min="4353" max="4354" width="17.375" style="159" customWidth="1"/>
    <col min="4355" max="4355" width="16.875" style="159" customWidth="1"/>
    <col min="4356" max="4356" width="19.5" style="159" customWidth="1"/>
    <col min="4357" max="4357" width="16.75" style="159" customWidth="1"/>
    <col min="4358" max="4358" width="16.875" style="159" customWidth="1"/>
    <col min="4359" max="4359" width="4.125" style="159" customWidth="1"/>
    <col min="4360" max="4360" width="2.75" style="159" customWidth="1"/>
    <col min="4361" max="4607" width="8.875" style="159"/>
    <col min="4608" max="4608" width="1.25" style="159" customWidth="1"/>
    <col min="4609" max="4610" width="17.375" style="159" customWidth="1"/>
    <col min="4611" max="4611" width="16.875" style="159" customWidth="1"/>
    <col min="4612" max="4612" width="19.5" style="159" customWidth="1"/>
    <col min="4613" max="4613" width="16.75" style="159" customWidth="1"/>
    <col min="4614" max="4614" width="16.875" style="159" customWidth="1"/>
    <col min="4615" max="4615" width="4.125" style="159" customWidth="1"/>
    <col min="4616" max="4616" width="2.75" style="159" customWidth="1"/>
    <col min="4617" max="4863" width="8.875" style="159"/>
    <col min="4864" max="4864" width="1.25" style="159" customWidth="1"/>
    <col min="4865" max="4866" width="17.375" style="159" customWidth="1"/>
    <col min="4867" max="4867" width="16.875" style="159" customWidth="1"/>
    <col min="4868" max="4868" width="19.5" style="159" customWidth="1"/>
    <col min="4869" max="4869" width="16.75" style="159" customWidth="1"/>
    <col min="4870" max="4870" width="16.875" style="159" customWidth="1"/>
    <col min="4871" max="4871" width="4.125" style="159" customWidth="1"/>
    <col min="4872" max="4872" width="2.75" style="159" customWidth="1"/>
    <col min="4873" max="5119" width="8.875" style="159"/>
    <col min="5120" max="5120" width="1.25" style="159" customWidth="1"/>
    <col min="5121" max="5122" width="17.375" style="159" customWidth="1"/>
    <col min="5123" max="5123" width="16.875" style="159" customWidth="1"/>
    <col min="5124" max="5124" width="19.5" style="159" customWidth="1"/>
    <col min="5125" max="5125" width="16.75" style="159" customWidth="1"/>
    <col min="5126" max="5126" width="16.875" style="159" customWidth="1"/>
    <col min="5127" max="5127" width="4.125" style="159" customWidth="1"/>
    <col min="5128" max="5128" width="2.75" style="159" customWidth="1"/>
    <col min="5129" max="5375" width="8.875" style="159"/>
    <col min="5376" max="5376" width="1.25" style="159" customWidth="1"/>
    <col min="5377" max="5378" width="17.375" style="159" customWidth="1"/>
    <col min="5379" max="5379" width="16.875" style="159" customWidth="1"/>
    <col min="5380" max="5380" width="19.5" style="159" customWidth="1"/>
    <col min="5381" max="5381" width="16.75" style="159" customWidth="1"/>
    <col min="5382" max="5382" width="16.875" style="159" customWidth="1"/>
    <col min="5383" max="5383" width="4.125" style="159" customWidth="1"/>
    <col min="5384" max="5384" width="2.75" style="159" customWidth="1"/>
    <col min="5385" max="5631" width="8.875" style="159"/>
    <col min="5632" max="5632" width="1.25" style="159" customWidth="1"/>
    <col min="5633" max="5634" width="17.375" style="159" customWidth="1"/>
    <col min="5635" max="5635" width="16.875" style="159" customWidth="1"/>
    <col min="5636" max="5636" width="19.5" style="159" customWidth="1"/>
    <col min="5637" max="5637" width="16.75" style="159" customWidth="1"/>
    <col min="5638" max="5638" width="16.875" style="159" customWidth="1"/>
    <col min="5639" max="5639" width="4.125" style="159" customWidth="1"/>
    <col min="5640" max="5640" width="2.75" style="159" customWidth="1"/>
    <col min="5641" max="5887" width="8.875" style="159"/>
    <col min="5888" max="5888" width="1.25" style="159" customWidth="1"/>
    <col min="5889" max="5890" width="17.375" style="159" customWidth="1"/>
    <col min="5891" max="5891" width="16.875" style="159" customWidth="1"/>
    <col min="5892" max="5892" width="19.5" style="159" customWidth="1"/>
    <col min="5893" max="5893" width="16.75" style="159" customWidth="1"/>
    <col min="5894" max="5894" width="16.875" style="159" customWidth="1"/>
    <col min="5895" max="5895" width="4.125" style="159" customWidth="1"/>
    <col min="5896" max="5896" width="2.75" style="159" customWidth="1"/>
    <col min="5897" max="6143" width="8.875" style="159"/>
    <col min="6144" max="6144" width="1.25" style="159" customWidth="1"/>
    <col min="6145" max="6146" width="17.375" style="159" customWidth="1"/>
    <col min="6147" max="6147" width="16.875" style="159" customWidth="1"/>
    <col min="6148" max="6148" width="19.5" style="159" customWidth="1"/>
    <col min="6149" max="6149" width="16.75" style="159" customWidth="1"/>
    <col min="6150" max="6150" width="16.875" style="159" customWidth="1"/>
    <col min="6151" max="6151" width="4.125" style="159" customWidth="1"/>
    <col min="6152" max="6152" width="2.75" style="159" customWidth="1"/>
    <col min="6153" max="6399" width="8.875" style="159"/>
    <col min="6400" max="6400" width="1.25" style="159" customWidth="1"/>
    <col min="6401" max="6402" width="17.375" style="159" customWidth="1"/>
    <col min="6403" max="6403" width="16.875" style="159" customWidth="1"/>
    <col min="6404" max="6404" width="19.5" style="159" customWidth="1"/>
    <col min="6405" max="6405" width="16.75" style="159" customWidth="1"/>
    <col min="6406" max="6406" width="16.875" style="159" customWidth="1"/>
    <col min="6407" max="6407" width="4.125" style="159" customWidth="1"/>
    <col min="6408" max="6408" width="2.75" style="159" customWidth="1"/>
    <col min="6409" max="6655" width="8.875" style="159"/>
    <col min="6656" max="6656" width="1.25" style="159" customWidth="1"/>
    <col min="6657" max="6658" width="17.375" style="159" customWidth="1"/>
    <col min="6659" max="6659" width="16.875" style="159" customWidth="1"/>
    <col min="6660" max="6660" width="19.5" style="159" customWidth="1"/>
    <col min="6661" max="6661" width="16.75" style="159" customWidth="1"/>
    <col min="6662" max="6662" width="16.875" style="159" customWidth="1"/>
    <col min="6663" max="6663" width="4.125" style="159" customWidth="1"/>
    <col min="6664" max="6664" width="2.75" style="159" customWidth="1"/>
    <col min="6665" max="6911" width="8.875" style="159"/>
    <col min="6912" max="6912" width="1.25" style="159" customWidth="1"/>
    <col min="6913" max="6914" width="17.375" style="159" customWidth="1"/>
    <col min="6915" max="6915" width="16.875" style="159" customWidth="1"/>
    <col min="6916" max="6916" width="19.5" style="159" customWidth="1"/>
    <col min="6917" max="6917" width="16.75" style="159" customWidth="1"/>
    <col min="6918" max="6918" width="16.875" style="159" customWidth="1"/>
    <col min="6919" max="6919" width="4.125" style="159" customWidth="1"/>
    <col min="6920" max="6920" width="2.75" style="159" customWidth="1"/>
    <col min="6921" max="7167" width="8.875" style="159"/>
    <col min="7168" max="7168" width="1.25" style="159" customWidth="1"/>
    <col min="7169" max="7170" width="17.375" style="159" customWidth="1"/>
    <col min="7171" max="7171" width="16.875" style="159" customWidth="1"/>
    <col min="7172" max="7172" width="19.5" style="159" customWidth="1"/>
    <col min="7173" max="7173" width="16.75" style="159" customWidth="1"/>
    <col min="7174" max="7174" width="16.875" style="159" customWidth="1"/>
    <col min="7175" max="7175" width="4.125" style="159" customWidth="1"/>
    <col min="7176" max="7176" width="2.75" style="159" customWidth="1"/>
    <col min="7177" max="7423" width="8.875" style="159"/>
    <col min="7424" max="7424" width="1.25" style="159" customWidth="1"/>
    <col min="7425" max="7426" width="17.375" style="159" customWidth="1"/>
    <col min="7427" max="7427" width="16.875" style="159" customWidth="1"/>
    <col min="7428" max="7428" width="19.5" style="159" customWidth="1"/>
    <col min="7429" max="7429" width="16.75" style="159" customWidth="1"/>
    <col min="7430" max="7430" width="16.875" style="159" customWidth="1"/>
    <col min="7431" max="7431" width="4.125" style="159" customWidth="1"/>
    <col min="7432" max="7432" width="2.75" style="159" customWidth="1"/>
    <col min="7433" max="7679" width="8.875" style="159"/>
    <col min="7680" max="7680" width="1.25" style="159" customWidth="1"/>
    <col min="7681" max="7682" width="17.375" style="159" customWidth="1"/>
    <col min="7683" max="7683" width="16.875" style="159" customWidth="1"/>
    <col min="7684" max="7684" width="19.5" style="159" customWidth="1"/>
    <col min="7685" max="7685" width="16.75" style="159" customWidth="1"/>
    <col min="7686" max="7686" width="16.875" style="159" customWidth="1"/>
    <col min="7687" max="7687" width="4.125" style="159" customWidth="1"/>
    <col min="7688" max="7688" width="2.75" style="159" customWidth="1"/>
    <col min="7689" max="7935" width="8.875" style="159"/>
    <col min="7936" max="7936" width="1.25" style="159" customWidth="1"/>
    <col min="7937" max="7938" width="17.375" style="159" customWidth="1"/>
    <col min="7939" max="7939" width="16.875" style="159" customWidth="1"/>
    <col min="7940" max="7940" width="19.5" style="159" customWidth="1"/>
    <col min="7941" max="7941" width="16.75" style="159" customWidth="1"/>
    <col min="7942" max="7942" width="16.875" style="159" customWidth="1"/>
    <col min="7943" max="7943" width="4.125" style="159" customWidth="1"/>
    <col min="7944" max="7944" width="2.75" style="159" customWidth="1"/>
    <col min="7945" max="8191" width="8.875" style="159"/>
    <col min="8192" max="8192" width="1.25" style="159" customWidth="1"/>
    <col min="8193" max="8194" width="17.375" style="159" customWidth="1"/>
    <col min="8195" max="8195" width="16.875" style="159" customWidth="1"/>
    <col min="8196" max="8196" width="19.5" style="159" customWidth="1"/>
    <col min="8197" max="8197" width="16.75" style="159" customWidth="1"/>
    <col min="8198" max="8198" width="16.875" style="159" customWidth="1"/>
    <col min="8199" max="8199" width="4.125" style="159" customWidth="1"/>
    <col min="8200" max="8200" width="2.75" style="159" customWidth="1"/>
    <col min="8201" max="8447" width="8.875" style="159"/>
    <col min="8448" max="8448" width="1.25" style="159" customWidth="1"/>
    <col min="8449" max="8450" width="17.375" style="159" customWidth="1"/>
    <col min="8451" max="8451" width="16.875" style="159" customWidth="1"/>
    <col min="8452" max="8452" width="19.5" style="159" customWidth="1"/>
    <col min="8453" max="8453" width="16.75" style="159" customWidth="1"/>
    <col min="8454" max="8454" width="16.875" style="159" customWidth="1"/>
    <col min="8455" max="8455" width="4.125" style="159" customWidth="1"/>
    <col min="8456" max="8456" width="2.75" style="159" customWidth="1"/>
    <col min="8457" max="8703" width="8.875" style="159"/>
    <col min="8704" max="8704" width="1.25" style="159" customWidth="1"/>
    <col min="8705" max="8706" width="17.375" style="159" customWidth="1"/>
    <col min="8707" max="8707" width="16.875" style="159" customWidth="1"/>
    <col min="8708" max="8708" width="19.5" style="159" customWidth="1"/>
    <col min="8709" max="8709" width="16.75" style="159" customWidth="1"/>
    <col min="8710" max="8710" width="16.875" style="159" customWidth="1"/>
    <col min="8711" max="8711" width="4.125" style="159" customWidth="1"/>
    <col min="8712" max="8712" width="2.75" style="159" customWidth="1"/>
    <col min="8713" max="8959" width="8.875" style="159"/>
    <col min="8960" max="8960" width="1.25" style="159" customWidth="1"/>
    <col min="8961" max="8962" width="17.375" style="159" customWidth="1"/>
    <col min="8963" max="8963" width="16.875" style="159" customWidth="1"/>
    <col min="8964" max="8964" width="19.5" style="159" customWidth="1"/>
    <col min="8965" max="8965" width="16.75" style="159" customWidth="1"/>
    <col min="8966" max="8966" width="16.875" style="159" customWidth="1"/>
    <col min="8967" max="8967" width="4.125" style="159" customWidth="1"/>
    <col min="8968" max="8968" width="2.75" style="159" customWidth="1"/>
    <col min="8969" max="9215" width="8.875" style="159"/>
    <col min="9216" max="9216" width="1.25" style="159" customWidth="1"/>
    <col min="9217" max="9218" width="17.375" style="159" customWidth="1"/>
    <col min="9219" max="9219" width="16.875" style="159" customWidth="1"/>
    <col min="9220" max="9220" width="19.5" style="159" customWidth="1"/>
    <col min="9221" max="9221" width="16.75" style="159" customWidth="1"/>
    <col min="9222" max="9222" width="16.875" style="159" customWidth="1"/>
    <col min="9223" max="9223" width="4.125" style="159" customWidth="1"/>
    <col min="9224" max="9224" width="2.75" style="159" customWidth="1"/>
    <col min="9225" max="9471" width="8.875" style="159"/>
    <col min="9472" max="9472" width="1.25" style="159" customWidth="1"/>
    <col min="9473" max="9474" width="17.375" style="159" customWidth="1"/>
    <col min="9475" max="9475" width="16.875" style="159" customWidth="1"/>
    <col min="9476" max="9476" width="19.5" style="159" customWidth="1"/>
    <col min="9477" max="9477" width="16.75" style="159" customWidth="1"/>
    <col min="9478" max="9478" width="16.875" style="159" customWidth="1"/>
    <col min="9479" max="9479" width="4.125" style="159" customWidth="1"/>
    <col min="9480" max="9480" width="2.75" style="159" customWidth="1"/>
    <col min="9481" max="9727" width="8.875" style="159"/>
    <col min="9728" max="9728" width="1.25" style="159" customWidth="1"/>
    <col min="9729" max="9730" width="17.375" style="159" customWidth="1"/>
    <col min="9731" max="9731" width="16.875" style="159" customWidth="1"/>
    <col min="9732" max="9732" width="19.5" style="159" customWidth="1"/>
    <col min="9733" max="9733" width="16.75" style="159" customWidth="1"/>
    <col min="9734" max="9734" width="16.875" style="159" customWidth="1"/>
    <col min="9735" max="9735" width="4.125" style="159" customWidth="1"/>
    <col min="9736" max="9736" width="2.75" style="159" customWidth="1"/>
    <col min="9737" max="9983" width="8.875" style="159"/>
    <col min="9984" max="9984" width="1.25" style="159" customWidth="1"/>
    <col min="9985" max="9986" width="17.375" style="159" customWidth="1"/>
    <col min="9987" max="9987" width="16.875" style="159" customWidth="1"/>
    <col min="9988" max="9988" width="19.5" style="159" customWidth="1"/>
    <col min="9989" max="9989" width="16.75" style="159" customWidth="1"/>
    <col min="9990" max="9990" width="16.875" style="159" customWidth="1"/>
    <col min="9991" max="9991" width="4.125" style="159" customWidth="1"/>
    <col min="9992" max="9992" width="2.75" style="159" customWidth="1"/>
    <col min="9993" max="10239" width="8.875" style="159"/>
    <col min="10240" max="10240" width="1.25" style="159" customWidth="1"/>
    <col min="10241" max="10242" width="17.375" style="159" customWidth="1"/>
    <col min="10243" max="10243" width="16.875" style="159" customWidth="1"/>
    <col min="10244" max="10244" width="19.5" style="159" customWidth="1"/>
    <col min="10245" max="10245" width="16.75" style="159" customWidth="1"/>
    <col min="10246" max="10246" width="16.875" style="159" customWidth="1"/>
    <col min="10247" max="10247" width="4.125" style="159" customWidth="1"/>
    <col min="10248" max="10248" width="2.75" style="159" customWidth="1"/>
    <col min="10249" max="10495" width="8.875" style="159"/>
    <col min="10496" max="10496" width="1.25" style="159" customWidth="1"/>
    <col min="10497" max="10498" width="17.375" style="159" customWidth="1"/>
    <col min="10499" max="10499" width="16.875" style="159" customWidth="1"/>
    <col min="10500" max="10500" width="19.5" style="159" customWidth="1"/>
    <col min="10501" max="10501" width="16.75" style="159" customWidth="1"/>
    <col min="10502" max="10502" width="16.875" style="159" customWidth="1"/>
    <col min="10503" max="10503" width="4.125" style="159" customWidth="1"/>
    <col min="10504" max="10504" width="2.75" style="159" customWidth="1"/>
    <col min="10505" max="10751" width="8.875" style="159"/>
    <col min="10752" max="10752" width="1.25" style="159" customWidth="1"/>
    <col min="10753" max="10754" width="17.375" style="159" customWidth="1"/>
    <col min="10755" max="10755" width="16.875" style="159" customWidth="1"/>
    <col min="10756" max="10756" width="19.5" style="159" customWidth="1"/>
    <col min="10757" max="10757" width="16.75" style="159" customWidth="1"/>
    <col min="10758" max="10758" width="16.875" style="159" customWidth="1"/>
    <col min="10759" max="10759" width="4.125" style="159" customWidth="1"/>
    <col min="10760" max="10760" width="2.75" style="159" customWidth="1"/>
    <col min="10761" max="11007" width="8.875" style="159"/>
    <col min="11008" max="11008" width="1.25" style="159" customWidth="1"/>
    <col min="11009" max="11010" width="17.375" style="159" customWidth="1"/>
    <col min="11011" max="11011" width="16.875" style="159" customWidth="1"/>
    <col min="11012" max="11012" width="19.5" style="159" customWidth="1"/>
    <col min="11013" max="11013" width="16.75" style="159" customWidth="1"/>
    <col min="11014" max="11014" width="16.875" style="159" customWidth="1"/>
    <col min="11015" max="11015" width="4.125" style="159" customWidth="1"/>
    <col min="11016" max="11016" width="2.75" style="159" customWidth="1"/>
    <col min="11017" max="11263" width="8.875" style="159"/>
    <col min="11264" max="11264" width="1.25" style="159" customWidth="1"/>
    <col min="11265" max="11266" width="17.375" style="159" customWidth="1"/>
    <col min="11267" max="11267" width="16.875" style="159" customWidth="1"/>
    <col min="11268" max="11268" width="19.5" style="159" customWidth="1"/>
    <col min="11269" max="11269" width="16.75" style="159" customWidth="1"/>
    <col min="11270" max="11270" width="16.875" style="159" customWidth="1"/>
    <col min="11271" max="11271" width="4.125" style="159" customWidth="1"/>
    <col min="11272" max="11272" width="2.75" style="159" customWidth="1"/>
    <col min="11273" max="11519" width="8.875" style="159"/>
    <col min="11520" max="11520" width="1.25" style="159" customWidth="1"/>
    <col min="11521" max="11522" width="17.375" style="159" customWidth="1"/>
    <col min="11523" max="11523" width="16.875" style="159" customWidth="1"/>
    <col min="11524" max="11524" width="19.5" style="159" customWidth="1"/>
    <col min="11525" max="11525" width="16.75" style="159" customWidth="1"/>
    <col min="11526" max="11526" width="16.875" style="159" customWidth="1"/>
    <col min="11527" max="11527" width="4.125" style="159" customWidth="1"/>
    <col min="11528" max="11528" width="2.75" style="159" customWidth="1"/>
    <col min="11529" max="11775" width="8.875" style="159"/>
    <col min="11776" max="11776" width="1.25" style="159" customWidth="1"/>
    <col min="11777" max="11778" width="17.375" style="159" customWidth="1"/>
    <col min="11779" max="11779" width="16.875" style="159" customWidth="1"/>
    <col min="11780" max="11780" width="19.5" style="159" customWidth="1"/>
    <col min="11781" max="11781" width="16.75" style="159" customWidth="1"/>
    <col min="11782" max="11782" width="16.875" style="159" customWidth="1"/>
    <col min="11783" max="11783" width="4.125" style="159" customWidth="1"/>
    <col min="11784" max="11784" width="2.75" style="159" customWidth="1"/>
    <col min="11785" max="12031" width="8.875" style="159"/>
    <col min="12032" max="12032" width="1.25" style="159" customWidth="1"/>
    <col min="12033" max="12034" width="17.375" style="159" customWidth="1"/>
    <col min="12035" max="12035" width="16.875" style="159" customWidth="1"/>
    <col min="12036" max="12036" width="19.5" style="159" customWidth="1"/>
    <col min="12037" max="12037" width="16.75" style="159" customWidth="1"/>
    <col min="12038" max="12038" width="16.875" style="159" customWidth="1"/>
    <col min="12039" max="12039" width="4.125" style="159" customWidth="1"/>
    <col min="12040" max="12040" width="2.75" style="159" customWidth="1"/>
    <col min="12041" max="12287" width="8.875" style="159"/>
    <col min="12288" max="12288" width="1.25" style="159" customWidth="1"/>
    <col min="12289" max="12290" width="17.375" style="159" customWidth="1"/>
    <col min="12291" max="12291" width="16.875" style="159" customWidth="1"/>
    <col min="12292" max="12292" width="19.5" style="159" customWidth="1"/>
    <col min="12293" max="12293" width="16.75" style="159" customWidth="1"/>
    <col min="12294" max="12294" width="16.875" style="159" customWidth="1"/>
    <col min="12295" max="12295" width="4.125" style="159" customWidth="1"/>
    <col min="12296" max="12296" width="2.75" style="159" customWidth="1"/>
    <col min="12297" max="12543" width="8.875" style="159"/>
    <col min="12544" max="12544" width="1.25" style="159" customWidth="1"/>
    <col min="12545" max="12546" width="17.375" style="159" customWidth="1"/>
    <col min="12547" max="12547" width="16.875" style="159" customWidth="1"/>
    <col min="12548" max="12548" width="19.5" style="159" customWidth="1"/>
    <col min="12549" max="12549" width="16.75" style="159" customWidth="1"/>
    <col min="12550" max="12550" width="16.875" style="159" customWidth="1"/>
    <col min="12551" max="12551" width="4.125" style="159" customWidth="1"/>
    <col min="12552" max="12552" width="2.75" style="159" customWidth="1"/>
    <col min="12553" max="12799" width="8.875" style="159"/>
    <col min="12800" max="12800" width="1.25" style="159" customWidth="1"/>
    <col min="12801" max="12802" width="17.375" style="159" customWidth="1"/>
    <col min="12803" max="12803" width="16.875" style="159" customWidth="1"/>
    <col min="12804" max="12804" width="19.5" style="159" customWidth="1"/>
    <col min="12805" max="12805" width="16.75" style="159" customWidth="1"/>
    <col min="12806" max="12806" width="16.875" style="159" customWidth="1"/>
    <col min="12807" max="12807" width="4.125" style="159" customWidth="1"/>
    <col min="12808" max="12808" width="2.75" style="159" customWidth="1"/>
    <col min="12809" max="13055" width="8.875" style="159"/>
    <col min="13056" max="13056" width="1.25" style="159" customWidth="1"/>
    <col min="13057" max="13058" width="17.375" style="159" customWidth="1"/>
    <col min="13059" max="13059" width="16.875" style="159" customWidth="1"/>
    <col min="13060" max="13060" width="19.5" style="159" customWidth="1"/>
    <col min="13061" max="13061" width="16.75" style="159" customWidth="1"/>
    <col min="13062" max="13062" width="16.875" style="159" customWidth="1"/>
    <col min="13063" max="13063" width="4.125" style="159" customWidth="1"/>
    <col min="13064" max="13064" width="2.75" style="159" customWidth="1"/>
    <col min="13065" max="13311" width="8.875" style="159"/>
    <col min="13312" max="13312" width="1.25" style="159" customWidth="1"/>
    <col min="13313" max="13314" width="17.375" style="159" customWidth="1"/>
    <col min="13315" max="13315" width="16.875" style="159" customWidth="1"/>
    <col min="13316" max="13316" width="19.5" style="159" customWidth="1"/>
    <col min="13317" max="13317" width="16.75" style="159" customWidth="1"/>
    <col min="13318" max="13318" width="16.875" style="159" customWidth="1"/>
    <col min="13319" max="13319" width="4.125" style="159" customWidth="1"/>
    <col min="13320" max="13320" width="2.75" style="159" customWidth="1"/>
    <col min="13321" max="13567" width="8.875" style="159"/>
    <col min="13568" max="13568" width="1.25" style="159" customWidth="1"/>
    <col min="13569" max="13570" width="17.375" style="159" customWidth="1"/>
    <col min="13571" max="13571" width="16.875" style="159" customWidth="1"/>
    <col min="13572" max="13572" width="19.5" style="159" customWidth="1"/>
    <col min="13573" max="13573" width="16.75" style="159" customWidth="1"/>
    <col min="13574" max="13574" width="16.875" style="159" customWidth="1"/>
    <col min="13575" max="13575" width="4.125" style="159" customWidth="1"/>
    <col min="13576" max="13576" width="2.75" style="159" customWidth="1"/>
    <col min="13577" max="13823" width="8.875" style="159"/>
    <col min="13824" max="13824" width="1.25" style="159" customWidth="1"/>
    <col min="13825" max="13826" width="17.375" style="159" customWidth="1"/>
    <col min="13827" max="13827" width="16.875" style="159" customWidth="1"/>
    <col min="13828" max="13828" width="19.5" style="159" customWidth="1"/>
    <col min="13829" max="13829" width="16.75" style="159" customWidth="1"/>
    <col min="13830" max="13830" width="16.875" style="159" customWidth="1"/>
    <col min="13831" max="13831" width="4.125" style="159" customWidth="1"/>
    <col min="13832" max="13832" width="2.75" style="159" customWidth="1"/>
    <col min="13833" max="14079" width="8.875" style="159"/>
    <col min="14080" max="14080" width="1.25" style="159" customWidth="1"/>
    <col min="14081" max="14082" width="17.375" style="159" customWidth="1"/>
    <col min="14083" max="14083" width="16.875" style="159" customWidth="1"/>
    <col min="14084" max="14084" width="19.5" style="159" customWidth="1"/>
    <col min="14085" max="14085" width="16.75" style="159" customWidth="1"/>
    <col min="14086" max="14086" width="16.875" style="159" customWidth="1"/>
    <col min="14087" max="14087" width="4.125" style="159" customWidth="1"/>
    <col min="14088" max="14088" width="2.75" style="159" customWidth="1"/>
    <col min="14089" max="14335" width="8.875" style="159"/>
    <col min="14336" max="14336" width="1.25" style="159" customWidth="1"/>
    <col min="14337" max="14338" width="17.375" style="159" customWidth="1"/>
    <col min="14339" max="14339" width="16.875" style="159" customWidth="1"/>
    <col min="14340" max="14340" width="19.5" style="159" customWidth="1"/>
    <col min="14341" max="14341" width="16.75" style="159" customWidth="1"/>
    <col min="14342" max="14342" width="16.875" style="159" customWidth="1"/>
    <col min="14343" max="14343" width="4.125" style="159" customWidth="1"/>
    <col min="14344" max="14344" width="2.75" style="159" customWidth="1"/>
    <col min="14345" max="14591" width="8.875" style="159"/>
    <col min="14592" max="14592" width="1.25" style="159" customWidth="1"/>
    <col min="14593" max="14594" width="17.375" style="159" customWidth="1"/>
    <col min="14595" max="14595" width="16.875" style="159" customWidth="1"/>
    <col min="14596" max="14596" width="19.5" style="159" customWidth="1"/>
    <col min="14597" max="14597" width="16.75" style="159" customWidth="1"/>
    <col min="14598" max="14598" width="16.875" style="159" customWidth="1"/>
    <col min="14599" max="14599" width="4.125" style="159" customWidth="1"/>
    <col min="14600" max="14600" width="2.75" style="159" customWidth="1"/>
    <col min="14601" max="14847" width="8.875" style="159"/>
    <col min="14848" max="14848" width="1.25" style="159" customWidth="1"/>
    <col min="14849" max="14850" width="17.375" style="159" customWidth="1"/>
    <col min="14851" max="14851" width="16.875" style="159" customWidth="1"/>
    <col min="14852" max="14852" width="19.5" style="159" customWidth="1"/>
    <col min="14853" max="14853" width="16.75" style="159" customWidth="1"/>
    <col min="14854" max="14854" width="16.875" style="159" customWidth="1"/>
    <col min="14855" max="14855" width="4.125" style="159" customWidth="1"/>
    <col min="14856" max="14856" width="2.75" style="159" customWidth="1"/>
    <col min="14857" max="15103" width="8.875" style="159"/>
    <col min="15104" max="15104" width="1.25" style="159" customWidth="1"/>
    <col min="15105" max="15106" width="17.375" style="159" customWidth="1"/>
    <col min="15107" max="15107" width="16.875" style="159" customWidth="1"/>
    <col min="15108" max="15108" width="19.5" style="159" customWidth="1"/>
    <col min="15109" max="15109" width="16.75" style="159" customWidth="1"/>
    <col min="15110" max="15110" width="16.875" style="159" customWidth="1"/>
    <col min="15111" max="15111" width="4.125" style="159" customWidth="1"/>
    <col min="15112" max="15112" width="2.75" style="159" customWidth="1"/>
    <col min="15113" max="15359" width="8.875" style="159"/>
    <col min="15360" max="15360" width="1.25" style="159" customWidth="1"/>
    <col min="15361" max="15362" width="17.375" style="159" customWidth="1"/>
    <col min="15363" max="15363" width="16.875" style="159" customWidth="1"/>
    <col min="15364" max="15364" width="19.5" style="159" customWidth="1"/>
    <col min="15365" max="15365" width="16.75" style="159" customWidth="1"/>
    <col min="15366" max="15366" width="16.875" style="159" customWidth="1"/>
    <col min="15367" max="15367" width="4.125" style="159" customWidth="1"/>
    <col min="15368" max="15368" width="2.75" style="159" customWidth="1"/>
    <col min="15369" max="15615" width="8.875" style="159"/>
    <col min="15616" max="15616" width="1.25" style="159" customWidth="1"/>
    <col min="15617" max="15618" width="17.375" style="159" customWidth="1"/>
    <col min="15619" max="15619" width="16.875" style="159" customWidth="1"/>
    <col min="15620" max="15620" width="19.5" style="159" customWidth="1"/>
    <col min="15621" max="15621" width="16.75" style="159" customWidth="1"/>
    <col min="15622" max="15622" width="16.875" style="159" customWidth="1"/>
    <col min="15623" max="15623" width="4.125" style="159" customWidth="1"/>
    <col min="15624" max="15624" width="2.75" style="159" customWidth="1"/>
    <col min="15625" max="15871" width="8.875" style="159"/>
    <col min="15872" max="15872" width="1.25" style="159" customWidth="1"/>
    <col min="15873" max="15874" width="17.375" style="159" customWidth="1"/>
    <col min="15875" max="15875" width="16.875" style="159" customWidth="1"/>
    <col min="15876" max="15876" width="19.5" style="159" customWidth="1"/>
    <col min="15877" max="15877" width="16.75" style="159" customWidth="1"/>
    <col min="15878" max="15878" width="16.875" style="159" customWidth="1"/>
    <col min="15879" max="15879" width="4.125" style="159" customWidth="1"/>
    <col min="15880" max="15880" width="2.75" style="159" customWidth="1"/>
    <col min="15881" max="16127" width="8.875" style="159"/>
    <col min="16128" max="16128" width="1.25" style="159" customWidth="1"/>
    <col min="16129" max="16130" width="17.375" style="159" customWidth="1"/>
    <col min="16131" max="16131" width="16.875" style="159" customWidth="1"/>
    <col min="16132" max="16132" width="19.5" style="159" customWidth="1"/>
    <col min="16133" max="16133" width="16.75" style="159" customWidth="1"/>
    <col min="16134" max="16134" width="16.875" style="159" customWidth="1"/>
    <col min="16135" max="16135" width="4.125" style="159" customWidth="1"/>
    <col min="16136" max="16136" width="2.75" style="159" customWidth="1"/>
    <col min="16137" max="16384" width="8.875" style="159"/>
  </cols>
  <sheetData>
    <row r="1" spans="1:8" ht="20.100000000000001" customHeight="1">
      <c r="A1" s="562" t="s">
        <v>789</v>
      </c>
    </row>
    <row r="2" spans="1:8" ht="20.100000000000001" customHeight="1">
      <c r="E2" s="2029" t="s">
        <v>129</v>
      </c>
      <c r="F2" s="2029"/>
    </row>
    <row r="3" spans="1:8" ht="20.100000000000001" customHeight="1">
      <c r="E3" s="290"/>
      <c r="F3" s="290"/>
    </row>
    <row r="4" spans="1:8" ht="20.100000000000001" customHeight="1">
      <c r="A4" s="1130" t="s">
        <v>657</v>
      </c>
      <c r="B4" s="1130"/>
      <c r="C4" s="1130"/>
      <c r="D4" s="1130"/>
      <c r="E4" s="1130"/>
      <c r="F4" s="1130"/>
    </row>
    <row r="5" spans="1:8" ht="20.100000000000001" customHeight="1">
      <c r="A5" s="146"/>
      <c r="B5" s="146"/>
      <c r="C5" s="146"/>
      <c r="D5" s="146"/>
      <c r="E5" s="146"/>
      <c r="F5" s="146"/>
    </row>
    <row r="6" spans="1:8" ht="50.1" customHeight="1">
      <c r="A6" s="164" t="s">
        <v>658</v>
      </c>
      <c r="B6" s="1142"/>
      <c r="C6" s="2030"/>
      <c r="D6" s="2030"/>
      <c r="E6" s="2030"/>
      <c r="F6" s="1143"/>
      <c r="H6" s="565" t="s">
        <v>667</v>
      </c>
    </row>
    <row r="7" spans="1:8" ht="50.1" customHeight="1">
      <c r="A7" s="559" t="s">
        <v>249</v>
      </c>
      <c r="B7" s="2031" t="s">
        <v>659</v>
      </c>
      <c r="C7" s="2031"/>
      <c r="D7" s="2031"/>
      <c r="E7" s="2031"/>
      <c r="F7" s="2032"/>
    </row>
    <row r="8" spans="1:8" ht="28.5" customHeight="1">
      <c r="A8" s="2033" t="s">
        <v>660</v>
      </c>
      <c r="B8" s="2036" t="s">
        <v>661</v>
      </c>
      <c r="C8" s="2037"/>
      <c r="D8" s="2037"/>
      <c r="E8" s="2038"/>
      <c r="F8" s="560"/>
    </row>
    <row r="9" spans="1:8" ht="112.5" customHeight="1">
      <c r="A9" s="2034"/>
      <c r="B9" s="2039" t="s">
        <v>662</v>
      </c>
      <c r="C9" s="2040"/>
      <c r="D9" s="2040"/>
      <c r="E9" s="2041"/>
      <c r="F9" s="561" t="s">
        <v>663</v>
      </c>
    </row>
    <row r="10" spans="1:8" ht="103.5" customHeight="1">
      <c r="A10" s="2035"/>
      <c r="B10" s="2042" t="s">
        <v>664</v>
      </c>
      <c r="C10" s="2043"/>
      <c r="D10" s="2044"/>
      <c r="E10" s="561" t="s">
        <v>663</v>
      </c>
      <c r="F10" s="561" t="s">
        <v>663</v>
      </c>
    </row>
    <row r="11" spans="1:8">
      <c r="A11" s="186"/>
    </row>
  </sheetData>
  <mergeCells count="8">
    <mergeCell ref="E2:F2"/>
    <mergeCell ref="A4:F4"/>
    <mergeCell ref="B6:F6"/>
    <mergeCell ref="B7:F7"/>
    <mergeCell ref="A8:A10"/>
    <mergeCell ref="B8:E8"/>
    <mergeCell ref="B9:E9"/>
    <mergeCell ref="B10:D10"/>
  </mergeCells>
  <phoneticPr fontId="3"/>
  <pageMargins left="0.7" right="0.7" top="0.75" bottom="0.75" header="0.3" footer="0.3"/>
  <pageSetup paperSize="9" scale="82"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D5E3A-F56F-4208-92BB-B09D9B7EA74E}">
  <dimension ref="A1:I32"/>
  <sheetViews>
    <sheetView view="pageBreakPreview" topLeftCell="A15" zoomScaleNormal="100" zoomScaleSheetLayoutView="100" workbookViewId="0"/>
  </sheetViews>
  <sheetFormatPr defaultColWidth="9" defaultRowHeight="13.5"/>
  <cols>
    <col min="1" max="1" width="11.125" style="12" customWidth="1"/>
    <col min="2" max="2" width="19.375" style="12" customWidth="1"/>
    <col min="3" max="3" width="12.875" style="12" customWidth="1"/>
    <col min="4" max="7" width="11.125" style="12" customWidth="1"/>
    <col min="8" max="8" width="18" style="12" customWidth="1"/>
    <col min="9" max="256" width="9" style="12"/>
    <col min="257" max="264" width="11.125" style="12" customWidth="1"/>
    <col min="265" max="512" width="9" style="12"/>
    <col min="513" max="520" width="11.125" style="12" customWidth="1"/>
    <col min="521" max="768" width="9" style="12"/>
    <col min="769" max="776" width="11.125" style="12" customWidth="1"/>
    <col min="777" max="1024" width="9" style="12"/>
    <col min="1025" max="1032" width="11.125" style="12" customWidth="1"/>
    <col min="1033" max="1280" width="9" style="12"/>
    <col min="1281" max="1288" width="11.125" style="12" customWidth="1"/>
    <col min="1289" max="1536" width="9" style="12"/>
    <col min="1537" max="1544" width="11.125" style="12" customWidth="1"/>
    <col min="1545" max="1792" width="9" style="12"/>
    <col min="1793" max="1800" width="11.125" style="12" customWidth="1"/>
    <col min="1801" max="2048" width="9" style="12"/>
    <col min="2049" max="2056" width="11.125" style="12" customWidth="1"/>
    <col min="2057" max="2304" width="9" style="12"/>
    <col min="2305" max="2312" width="11.125" style="12" customWidth="1"/>
    <col min="2313" max="2560" width="9" style="12"/>
    <col min="2561" max="2568" width="11.125" style="12" customWidth="1"/>
    <col min="2569" max="2816" width="9" style="12"/>
    <col min="2817" max="2824" width="11.125" style="12" customWidth="1"/>
    <col min="2825" max="3072" width="9" style="12"/>
    <col min="3073" max="3080" width="11.125" style="12" customWidth="1"/>
    <col min="3081" max="3328" width="9" style="12"/>
    <col min="3329" max="3336" width="11.125" style="12" customWidth="1"/>
    <col min="3337" max="3584" width="9" style="12"/>
    <col min="3585" max="3592" width="11.125" style="12" customWidth="1"/>
    <col min="3593" max="3840" width="9" style="12"/>
    <col min="3841" max="3848" width="11.125" style="12" customWidth="1"/>
    <col min="3849" max="4096" width="9" style="12"/>
    <col min="4097" max="4104" width="11.125" style="12" customWidth="1"/>
    <col min="4105" max="4352" width="9" style="12"/>
    <col min="4353" max="4360" width="11.125" style="12" customWidth="1"/>
    <col min="4361" max="4608" width="9" style="12"/>
    <col min="4609" max="4616" width="11.125" style="12" customWidth="1"/>
    <col min="4617" max="4864" width="9" style="12"/>
    <col min="4865" max="4872" width="11.125" style="12" customWidth="1"/>
    <col min="4873" max="5120" width="9" style="12"/>
    <col min="5121" max="5128" width="11.125" style="12" customWidth="1"/>
    <col min="5129" max="5376" width="9" style="12"/>
    <col min="5377" max="5384" width="11.125" style="12" customWidth="1"/>
    <col min="5385" max="5632" width="9" style="12"/>
    <col min="5633" max="5640" width="11.125" style="12" customWidth="1"/>
    <col min="5641" max="5888" width="9" style="12"/>
    <col min="5889" max="5896" width="11.125" style="12" customWidth="1"/>
    <col min="5897" max="6144" width="9" style="12"/>
    <col min="6145" max="6152" width="11.125" style="12" customWidth="1"/>
    <col min="6153" max="6400" width="9" style="12"/>
    <col min="6401" max="6408" width="11.125" style="12" customWidth="1"/>
    <col min="6409" max="6656" width="9" style="12"/>
    <col min="6657" max="6664" width="11.125" style="12" customWidth="1"/>
    <col min="6665" max="6912" width="9" style="12"/>
    <col min="6913" max="6920" width="11.125" style="12" customWidth="1"/>
    <col min="6921" max="7168" width="9" style="12"/>
    <col min="7169" max="7176" width="11.125" style="12" customWidth="1"/>
    <col min="7177" max="7424" width="9" style="12"/>
    <col min="7425" max="7432" width="11.125" style="12" customWidth="1"/>
    <col min="7433" max="7680" width="9" style="12"/>
    <col min="7681" max="7688" width="11.125" style="12" customWidth="1"/>
    <col min="7689" max="7936" width="9" style="12"/>
    <col min="7937" max="7944" width="11.125" style="12" customWidth="1"/>
    <col min="7945" max="8192" width="9" style="12"/>
    <col min="8193" max="8200" width="11.125" style="12" customWidth="1"/>
    <col min="8201" max="8448" width="9" style="12"/>
    <col min="8449" max="8456" width="11.125" style="12" customWidth="1"/>
    <col min="8457" max="8704" width="9" style="12"/>
    <col min="8705" max="8712" width="11.125" style="12" customWidth="1"/>
    <col min="8713" max="8960" width="9" style="12"/>
    <col min="8961" max="8968" width="11.125" style="12" customWidth="1"/>
    <col min="8969" max="9216" width="9" style="12"/>
    <col min="9217" max="9224" width="11.125" style="12" customWidth="1"/>
    <col min="9225" max="9472" width="9" style="12"/>
    <col min="9473" max="9480" width="11.125" style="12" customWidth="1"/>
    <col min="9481" max="9728" width="9" style="12"/>
    <col min="9729" max="9736" width="11.125" style="12" customWidth="1"/>
    <col min="9737" max="9984" width="9" style="12"/>
    <col min="9985" max="9992" width="11.125" style="12" customWidth="1"/>
    <col min="9993" max="10240" width="9" style="12"/>
    <col min="10241" max="10248" width="11.125" style="12" customWidth="1"/>
    <col min="10249" max="10496" width="9" style="12"/>
    <col min="10497" max="10504" width="11.125" style="12" customWidth="1"/>
    <col min="10505" max="10752" width="9" style="12"/>
    <col min="10753" max="10760" width="11.125" style="12" customWidth="1"/>
    <col min="10761" max="11008" width="9" style="12"/>
    <col min="11009" max="11016" width="11.125" style="12" customWidth="1"/>
    <col min="11017" max="11264" width="9" style="12"/>
    <col min="11265" max="11272" width="11.125" style="12" customWidth="1"/>
    <col min="11273" max="11520" width="9" style="12"/>
    <col min="11521" max="11528" width="11.125" style="12" customWidth="1"/>
    <col min="11529" max="11776" width="9" style="12"/>
    <col min="11777" max="11784" width="11.125" style="12" customWidth="1"/>
    <col min="11785" max="12032" width="9" style="12"/>
    <col min="12033" max="12040" width="11.125" style="12" customWidth="1"/>
    <col min="12041" max="12288" width="9" style="12"/>
    <col min="12289" max="12296" width="11.125" style="12" customWidth="1"/>
    <col min="12297" max="12544" width="9" style="12"/>
    <col min="12545" max="12552" width="11.125" style="12" customWidth="1"/>
    <col min="12553" max="12800" width="9" style="12"/>
    <col min="12801" max="12808" width="11.125" style="12" customWidth="1"/>
    <col min="12809" max="13056" width="9" style="12"/>
    <col min="13057" max="13064" width="11.125" style="12" customWidth="1"/>
    <col min="13065" max="13312" width="9" style="12"/>
    <col min="13313" max="13320" width="11.125" style="12" customWidth="1"/>
    <col min="13321" max="13568" width="9" style="12"/>
    <col min="13569" max="13576" width="11.125" style="12" customWidth="1"/>
    <col min="13577" max="13824" width="9" style="12"/>
    <col min="13825" max="13832" width="11.125" style="12" customWidth="1"/>
    <col min="13833" max="14080" width="9" style="12"/>
    <col min="14081" max="14088" width="11.125" style="12" customWidth="1"/>
    <col min="14089" max="14336" width="9" style="12"/>
    <col min="14337" max="14344" width="11.125" style="12" customWidth="1"/>
    <col min="14345" max="14592" width="9" style="12"/>
    <col min="14593" max="14600" width="11.125" style="12" customWidth="1"/>
    <col min="14601" max="14848" width="9" style="12"/>
    <col min="14849" max="14856" width="11.125" style="12" customWidth="1"/>
    <col min="14857" max="15104" width="9" style="12"/>
    <col min="15105" max="15112" width="11.125" style="12" customWidth="1"/>
    <col min="15113" max="15360" width="9" style="12"/>
    <col min="15361" max="15368" width="11.125" style="12" customWidth="1"/>
    <col min="15369" max="15616" width="9" style="12"/>
    <col min="15617" max="15624" width="11.125" style="12" customWidth="1"/>
    <col min="15625" max="15872" width="9" style="12"/>
    <col min="15873" max="15880" width="11.125" style="12" customWidth="1"/>
    <col min="15881" max="16128" width="9" style="12"/>
    <col min="16129" max="16136" width="11.125" style="12" customWidth="1"/>
    <col min="16137" max="16384" width="9" style="12"/>
  </cols>
  <sheetData>
    <row r="1" spans="1:9" ht="20.100000000000001" customHeight="1">
      <c r="A1" s="47" t="s">
        <v>790</v>
      </c>
    </row>
    <row r="2" spans="1:9" ht="20.100000000000001" customHeight="1">
      <c r="F2" s="2076" t="s">
        <v>502</v>
      </c>
      <c r="G2" s="2076"/>
      <c r="H2" s="2076"/>
    </row>
    <row r="3" spans="1:9" ht="20.100000000000001" customHeight="1"/>
    <row r="4" spans="1:9" s="362" customFormat="1" ht="20.100000000000001" customHeight="1">
      <c r="A4" s="2077" t="s">
        <v>503</v>
      </c>
      <c r="B4" s="1218"/>
      <c r="C4" s="1218"/>
      <c r="D4" s="1218"/>
      <c r="E4" s="1218"/>
      <c r="F4" s="1218"/>
      <c r="G4" s="1218"/>
      <c r="H4" s="1218"/>
      <c r="I4" s="138" t="s">
        <v>110</v>
      </c>
    </row>
    <row r="5" spans="1:9" ht="20.100000000000001" customHeight="1">
      <c r="A5" s="363"/>
      <c r="B5" s="363"/>
      <c r="C5" s="363"/>
      <c r="D5" s="363"/>
      <c r="E5" s="363"/>
      <c r="F5" s="363"/>
      <c r="G5" s="363"/>
      <c r="H5" s="363"/>
    </row>
    <row r="6" spans="1:9" ht="45" customHeight="1">
      <c r="A6" s="2078" t="s">
        <v>23</v>
      </c>
      <c r="B6" s="2078"/>
      <c r="C6" s="2079"/>
      <c r="D6" s="2080"/>
      <c r="E6" s="2080"/>
      <c r="F6" s="2080"/>
      <c r="G6" s="2080"/>
      <c r="H6" s="2081"/>
    </row>
    <row r="7" spans="1:9" ht="45" customHeight="1">
      <c r="A7" s="2082" t="s">
        <v>504</v>
      </c>
      <c r="B7" s="2082"/>
      <c r="C7" s="2078" t="s">
        <v>505</v>
      </c>
      <c r="D7" s="2078"/>
      <c r="E7" s="2078"/>
      <c r="F7" s="2078"/>
      <c r="G7" s="2078"/>
      <c r="H7" s="2078"/>
      <c r="I7" s="564"/>
    </row>
    <row r="8" spans="1:9" ht="26.25" customHeight="1">
      <c r="A8" s="2068" t="s">
        <v>506</v>
      </c>
      <c r="B8" s="2069"/>
      <c r="C8" s="2074" t="s">
        <v>507</v>
      </c>
      <c r="D8" s="2075"/>
      <c r="E8" s="1221" t="s">
        <v>508</v>
      </c>
      <c r="F8" s="1222"/>
      <c r="G8" s="1223"/>
      <c r="H8" s="574"/>
    </row>
    <row r="9" spans="1:9" ht="26.25" customHeight="1">
      <c r="A9" s="2070"/>
      <c r="B9" s="2071"/>
      <c r="C9" s="2067" t="s">
        <v>509</v>
      </c>
      <c r="D9" s="2067"/>
      <c r="E9" s="1221" t="s">
        <v>510</v>
      </c>
      <c r="F9" s="1222"/>
      <c r="G9" s="1223"/>
      <c r="H9" s="574"/>
      <c r="I9" s="564"/>
    </row>
    <row r="10" spans="1:9" ht="26.25" customHeight="1">
      <c r="A10" s="2070"/>
      <c r="B10" s="2071"/>
      <c r="C10" s="2067" t="s">
        <v>740</v>
      </c>
      <c r="D10" s="2067"/>
      <c r="E10" s="1221" t="s">
        <v>511</v>
      </c>
      <c r="F10" s="1222"/>
      <c r="G10" s="1223"/>
      <c r="H10" s="574"/>
      <c r="I10" s="564"/>
    </row>
    <row r="11" spans="1:9" ht="26.25" customHeight="1">
      <c r="A11" s="2070"/>
      <c r="B11" s="2071"/>
      <c r="C11" s="2067" t="s">
        <v>512</v>
      </c>
      <c r="D11" s="2067"/>
      <c r="E11" s="1221" t="s">
        <v>513</v>
      </c>
      <c r="F11" s="1222"/>
      <c r="G11" s="1223"/>
      <c r="H11" s="574"/>
    </row>
    <row r="12" spans="1:9" ht="26.25" customHeight="1">
      <c r="A12" s="2072"/>
      <c r="B12" s="2073"/>
      <c r="C12" s="2067" t="s">
        <v>514</v>
      </c>
      <c r="D12" s="2067"/>
      <c r="E12" s="1221" t="s">
        <v>515</v>
      </c>
      <c r="F12" s="1222"/>
      <c r="G12" s="1223"/>
      <c r="H12" s="574"/>
    </row>
    <row r="13" spans="1:9" ht="14.25" customHeight="1" thickBot="1">
      <c r="A13" s="365"/>
      <c r="B13" s="365"/>
      <c r="C13" s="365"/>
      <c r="D13" s="365"/>
      <c r="E13" s="365"/>
      <c r="F13" s="365"/>
      <c r="G13" s="363"/>
      <c r="H13" s="365"/>
    </row>
    <row r="14" spans="1:9" ht="45" customHeight="1" thickTop="1">
      <c r="A14" s="2050" t="s">
        <v>516</v>
      </c>
      <c r="B14" s="2051"/>
      <c r="C14" s="366" t="s">
        <v>37</v>
      </c>
      <c r="D14" s="575"/>
      <c r="E14" s="367" t="s">
        <v>18</v>
      </c>
      <c r="F14" s="2056" t="s">
        <v>517</v>
      </c>
      <c r="G14" s="2057"/>
      <c r="H14" s="2062" t="s">
        <v>518</v>
      </c>
    </row>
    <row r="15" spans="1:9" ht="45" customHeight="1">
      <c r="A15" s="2052"/>
      <c r="B15" s="2053"/>
      <c r="C15" s="366" t="s">
        <v>36</v>
      </c>
      <c r="D15" s="576"/>
      <c r="E15" s="368" t="s">
        <v>18</v>
      </c>
      <c r="F15" s="2058"/>
      <c r="G15" s="2059"/>
      <c r="H15" s="2063"/>
    </row>
    <row r="16" spans="1:9" ht="45" customHeight="1" thickBot="1">
      <c r="A16" s="2054"/>
      <c r="B16" s="2055"/>
      <c r="C16" s="369" t="s">
        <v>35</v>
      </c>
      <c r="D16" s="577"/>
      <c r="E16" s="370" t="s">
        <v>18</v>
      </c>
      <c r="F16" s="2060"/>
      <c r="G16" s="2061"/>
      <c r="H16" s="2064"/>
    </row>
    <row r="17" spans="1:8" ht="21" customHeight="1" thickTop="1">
      <c r="A17" s="363"/>
      <c r="B17" s="363"/>
      <c r="C17" s="363"/>
      <c r="D17" s="365"/>
      <c r="E17" s="365"/>
      <c r="F17" s="371"/>
      <c r="G17" s="371"/>
      <c r="H17" s="363"/>
    </row>
    <row r="18" spans="1:8" ht="45" customHeight="1">
      <c r="A18" s="2050" t="s">
        <v>519</v>
      </c>
      <c r="B18" s="2051"/>
      <c r="C18" s="372" t="s">
        <v>520</v>
      </c>
      <c r="D18" s="578"/>
      <c r="E18" s="373" t="s">
        <v>18</v>
      </c>
      <c r="F18" s="2065" t="s">
        <v>521</v>
      </c>
      <c r="G18" s="2065"/>
      <c r="H18" s="2066" t="s">
        <v>522</v>
      </c>
    </row>
    <row r="19" spans="1:8" ht="51.75" customHeight="1">
      <c r="A19" s="2054"/>
      <c r="B19" s="2055"/>
      <c r="C19" s="374" t="s">
        <v>523</v>
      </c>
      <c r="D19" s="578"/>
      <c r="E19" s="373" t="s">
        <v>18</v>
      </c>
      <c r="F19" s="2065"/>
      <c r="G19" s="2065"/>
      <c r="H19" s="2046"/>
    </row>
    <row r="20" spans="1:8" ht="15" customHeight="1">
      <c r="A20" s="375"/>
      <c r="B20" s="365"/>
      <c r="C20" s="365"/>
      <c r="D20" s="365"/>
      <c r="E20" s="365"/>
      <c r="F20" s="365"/>
      <c r="G20" s="365"/>
      <c r="H20" s="365"/>
    </row>
    <row r="21" spans="1:8" ht="57.75" customHeight="1">
      <c r="A21" s="2046" t="s">
        <v>309</v>
      </c>
      <c r="B21" s="2046"/>
      <c r="C21" s="2047" t="s">
        <v>739</v>
      </c>
      <c r="D21" s="2048"/>
      <c r="E21" s="2048"/>
      <c r="F21" s="2048"/>
      <c r="G21" s="2048"/>
      <c r="H21" s="2049"/>
    </row>
    <row r="22" spans="1:8" ht="15" customHeight="1">
      <c r="A22" s="189"/>
      <c r="B22" s="189"/>
      <c r="C22" s="189"/>
      <c r="D22" s="189"/>
      <c r="E22" s="189"/>
      <c r="F22" s="189"/>
      <c r="G22" s="189"/>
      <c r="H22" s="189"/>
    </row>
    <row r="23" spans="1:8" ht="52.5" customHeight="1">
      <c r="A23" s="2045" t="s">
        <v>524</v>
      </c>
      <c r="B23" s="2045"/>
      <c r="C23" s="2045"/>
      <c r="D23" s="2045"/>
      <c r="E23" s="2045"/>
      <c r="F23" s="2045"/>
      <c r="G23" s="2045"/>
      <c r="H23" s="2045"/>
    </row>
    <row r="24" spans="1:8" ht="39" customHeight="1">
      <c r="A24" s="2045" t="s">
        <v>525</v>
      </c>
      <c r="B24" s="2045"/>
      <c r="C24" s="2045"/>
      <c r="D24" s="2045"/>
      <c r="E24" s="2045"/>
      <c r="F24" s="2045"/>
      <c r="G24" s="2045"/>
      <c r="H24" s="2045"/>
    </row>
    <row r="25" spans="1:8" ht="38.25" customHeight="1">
      <c r="A25" s="2045" t="s">
        <v>526</v>
      </c>
      <c r="B25" s="2045"/>
      <c r="C25" s="2045"/>
      <c r="D25" s="2045"/>
      <c r="E25" s="2045"/>
      <c r="F25" s="2045"/>
      <c r="G25" s="2045"/>
      <c r="H25" s="2045"/>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3"/>
  <dataValidations count="1">
    <dataValidation type="list" allowBlank="1" showInputMessage="1" showErrorMessage="1" sqref="H8:H12" xr:uid="{B4BAD660-0671-457F-B8C9-67D220CDB155}">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F3BA3-8C15-42A8-A2BA-0F3CCB56D079}">
  <dimension ref="A1:AM50"/>
  <sheetViews>
    <sheetView view="pageBreakPreview" zoomScaleSheetLayoutView="100" workbookViewId="0"/>
  </sheetViews>
  <sheetFormatPr defaultColWidth="9.875" defaultRowHeight="21" customHeight="1"/>
  <cols>
    <col min="1" max="1" width="9" style="214" customWidth="1"/>
    <col min="2" max="23" width="3" style="214" customWidth="1"/>
    <col min="24" max="24" width="6.25" style="214" customWidth="1"/>
    <col min="25" max="25" width="5" style="214" customWidth="1"/>
    <col min="26" max="37" width="3" style="214" customWidth="1"/>
    <col min="38" max="38" width="2.875" style="214" customWidth="1"/>
    <col min="39" max="39" width="10.375" style="214" customWidth="1"/>
    <col min="40" max="40" width="2.875" style="214" customWidth="1"/>
    <col min="41" max="16384" width="9.875" style="214"/>
  </cols>
  <sheetData>
    <row r="1" spans="1:39" s="213" customFormat="1" ht="20.100000000000001" customHeight="1">
      <c r="A1" s="237" t="s">
        <v>780</v>
      </c>
    </row>
    <row r="2" spans="1:39" s="213" customFormat="1" ht="20.100000000000001" customHeight="1">
      <c r="Z2" s="213" t="s">
        <v>673</v>
      </c>
      <c r="AA2" s="566"/>
      <c r="AB2" s="849"/>
      <c r="AC2" s="849"/>
      <c r="AD2" s="566" t="s">
        <v>669</v>
      </c>
      <c r="AE2" s="849"/>
      <c r="AF2" s="849"/>
      <c r="AG2" s="566" t="s">
        <v>672</v>
      </c>
      <c r="AH2" s="849"/>
      <c r="AI2" s="849"/>
      <c r="AJ2" s="566" t="s">
        <v>671</v>
      </c>
      <c r="AK2" s="566"/>
      <c r="AL2" s="213" t="s">
        <v>668</v>
      </c>
    </row>
    <row r="3" spans="1:39" s="213" customFormat="1" ht="20.100000000000001" customHeight="1"/>
    <row r="4" spans="1:39" ht="21" customHeight="1">
      <c r="B4" s="850" t="s">
        <v>316</v>
      </c>
      <c r="C4" s="850"/>
      <c r="D4" s="850"/>
      <c r="E4" s="850"/>
      <c r="F4" s="850"/>
      <c r="G4" s="850"/>
      <c r="H4" s="850"/>
      <c r="I4" s="850"/>
      <c r="J4" s="850"/>
      <c r="K4" s="850"/>
      <c r="L4" s="850"/>
      <c r="M4" s="850"/>
      <c r="N4" s="850"/>
      <c r="O4" s="850"/>
      <c r="P4" s="850"/>
      <c r="Q4" s="850"/>
      <c r="R4" s="850"/>
      <c r="S4" s="850"/>
      <c r="T4" s="850"/>
      <c r="U4" s="850"/>
      <c r="V4" s="850"/>
      <c r="W4" s="850"/>
      <c r="X4" s="850"/>
      <c r="Y4" s="850"/>
      <c r="Z4" s="850"/>
      <c r="AA4" s="850"/>
      <c r="AB4" s="850"/>
      <c r="AC4" s="850"/>
      <c r="AD4" s="850"/>
      <c r="AE4" s="850"/>
      <c r="AF4" s="850"/>
      <c r="AG4" s="850"/>
      <c r="AH4" s="850"/>
      <c r="AI4" s="850"/>
      <c r="AJ4" s="850"/>
    </row>
    <row r="5" spans="1:39" s="216" customFormat="1" ht="18" customHeight="1">
      <c r="A5" s="215"/>
      <c r="B5" s="215"/>
      <c r="C5" s="215"/>
      <c r="D5" s="215"/>
      <c r="E5" s="215"/>
      <c r="F5" s="215"/>
      <c r="G5" s="215"/>
      <c r="H5" s="215"/>
      <c r="AM5" s="567" t="s">
        <v>667</v>
      </c>
    </row>
    <row r="6" spans="1:39" s="216" customFormat="1" ht="29.25" customHeight="1">
      <c r="A6" s="215"/>
      <c r="B6" s="851" t="s">
        <v>286</v>
      </c>
      <c r="C6" s="851"/>
      <c r="D6" s="851"/>
      <c r="E6" s="851"/>
      <c r="F6" s="851"/>
      <c r="G6" s="851"/>
      <c r="H6" s="851"/>
      <c r="I6" s="851"/>
      <c r="J6" s="851"/>
      <c r="K6" s="851"/>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row>
    <row r="7" spans="1:39" s="216" customFormat="1" ht="31.5" customHeight="1">
      <c r="A7" s="215"/>
      <c r="B7" s="851" t="s">
        <v>287</v>
      </c>
      <c r="C7" s="851"/>
      <c r="D7" s="851"/>
      <c r="E7" s="851"/>
      <c r="F7" s="851"/>
      <c r="G7" s="851"/>
      <c r="H7" s="851"/>
      <c r="I7" s="851"/>
      <c r="J7" s="851"/>
      <c r="K7" s="851"/>
      <c r="L7" s="853"/>
      <c r="M7" s="853"/>
      <c r="N7" s="853"/>
      <c r="O7" s="853"/>
      <c r="P7" s="853"/>
      <c r="Q7" s="853"/>
      <c r="R7" s="853"/>
      <c r="S7" s="853"/>
      <c r="T7" s="853"/>
      <c r="U7" s="853"/>
      <c r="V7" s="853"/>
      <c r="W7" s="853"/>
      <c r="X7" s="853"/>
      <c r="Y7" s="853"/>
      <c r="Z7" s="854" t="s">
        <v>317</v>
      </c>
      <c r="AA7" s="854"/>
      <c r="AB7" s="854"/>
      <c r="AC7" s="854"/>
      <c r="AD7" s="854"/>
      <c r="AE7" s="854"/>
      <c r="AF7" s="854"/>
      <c r="AG7" s="855" t="s">
        <v>318</v>
      </c>
      <c r="AH7" s="855"/>
      <c r="AI7" s="855"/>
      <c r="AJ7" s="855"/>
    </row>
    <row r="8" spans="1:39" s="216" customFormat="1" ht="29.25" customHeight="1">
      <c r="B8" s="856" t="s">
        <v>319</v>
      </c>
      <c r="C8" s="856"/>
      <c r="D8" s="856"/>
      <c r="E8" s="856"/>
      <c r="F8" s="856"/>
      <c r="G8" s="856"/>
      <c r="H8" s="856"/>
      <c r="I8" s="856"/>
      <c r="J8" s="856"/>
      <c r="K8" s="856"/>
      <c r="L8" s="852" t="s">
        <v>320</v>
      </c>
      <c r="M8" s="852"/>
      <c r="N8" s="852"/>
      <c r="O8" s="852"/>
      <c r="P8" s="852"/>
      <c r="Q8" s="852"/>
      <c r="R8" s="852"/>
      <c r="S8" s="852"/>
      <c r="T8" s="852"/>
      <c r="U8" s="852"/>
      <c r="V8" s="852"/>
      <c r="W8" s="852"/>
      <c r="X8" s="852"/>
      <c r="Y8" s="852"/>
      <c r="Z8" s="852"/>
      <c r="AA8" s="852"/>
      <c r="AB8" s="852"/>
      <c r="AC8" s="852"/>
      <c r="AD8" s="852"/>
      <c r="AE8" s="852"/>
      <c r="AF8" s="852"/>
      <c r="AG8" s="852"/>
      <c r="AH8" s="852"/>
      <c r="AI8" s="852"/>
      <c r="AJ8" s="852"/>
    </row>
    <row r="9" spans="1:39" ht="9.75" customHeight="1"/>
    <row r="10" spans="1:39" ht="21" customHeight="1">
      <c r="B10" s="857" t="s">
        <v>292</v>
      </c>
      <c r="C10" s="857"/>
      <c r="D10" s="857"/>
      <c r="E10" s="857"/>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row>
    <row r="11" spans="1:39" ht="21" customHeight="1">
      <c r="B11" s="858" t="s">
        <v>321</v>
      </c>
      <c r="C11" s="858"/>
      <c r="D11" s="858"/>
      <c r="E11" s="858"/>
      <c r="F11" s="858"/>
      <c r="G11" s="858"/>
      <c r="H11" s="858"/>
      <c r="I11" s="858"/>
      <c r="J11" s="858"/>
      <c r="K11" s="858"/>
      <c r="L11" s="858"/>
      <c r="M11" s="858"/>
      <c r="N11" s="858"/>
      <c r="O11" s="858"/>
      <c r="P11" s="858"/>
      <c r="Q11" s="858"/>
      <c r="R11" s="858"/>
      <c r="S11" s="859"/>
      <c r="T11" s="859"/>
      <c r="U11" s="859"/>
      <c r="V11" s="859"/>
      <c r="W11" s="859"/>
      <c r="X11" s="859"/>
      <c r="Y11" s="859"/>
      <c r="Z11" s="859"/>
      <c r="AA11" s="859"/>
      <c r="AB11" s="859"/>
      <c r="AC11" s="217" t="s">
        <v>294</v>
      </c>
      <c r="AD11" s="218"/>
      <c r="AE11" s="860"/>
      <c r="AF11" s="860"/>
      <c r="AG11" s="860"/>
      <c r="AH11" s="860"/>
      <c r="AI11" s="860"/>
      <c r="AJ11" s="860"/>
      <c r="AM11" s="219"/>
    </row>
    <row r="12" spans="1:39" ht="21" customHeight="1" thickBot="1">
      <c r="B12" s="220"/>
      <c r="C12" s="861" t="s">
        <v>322</v>
      </c>
      <c r="D12" s="861"/>
      <c r="E12" s="861"/>
      <c r="F12" s="861"/>
      <c r="G12" s="861"/>
      <c r="H12" s="861"/>
      <c r="I12" s="861"/>
      <c r="J12" s="861"/>
      <c r="K12" s="861"/>
      <c r="L12" s="861"/>
      <c r="M12" s="861"/>
      <c r="N12" s="861"/>
      <c r="O12" s="861"/>
      <c r="P12" s="861"/>
      <c r="Q12" s="861"/>
      <c r="R12" s="861"/>
      <c r="S12" s="862">
        <f>ROUNDUP(S11*50%,1)</f>
        <v>0</v>
      </c>
      <c r="T12" s="862"/>
      <c r="U12" s="862"/>
      <c r="V12" s="862"/>
      <c r="W12" s="862"/>
      <c r="X12" s="862"/>
      <c r="Y12" s="862"/>
      <c r="Z12" s="862"/>
      <c r="AA12" s="862"/>
      <c r="AB12" s="862"/>
      <c r="AC12" s="221" t="s">
        <v>294</v>
      </c>
      <c r="AD12" s="221"/>
      <c r="AE12" s="863"/>
      <c r="AF12" s="863"/>
      <c r="AG12" s="863"/>
      <c r="AH12" s="863"/>
      <c r="AI12" s="863"/>
      <c r="AJ12" s="863"/>
    </row>
    <row r="13" spans="1:39" ht="21" customHeight="1" thickTop="1">
      <c r="B13" s="864" t="s">
        <v>323</v>
      </c>
      <c r="C13" s="864"/>
      <c r="D13" s="864"/>
      <c r="E13" s="864"/>
      <c r="F13" s="864"/>
      <c r="G13" s="864"/>
      <c r="H13" s="864"/>
      <c r="I13" s="864"/>
      <c r="J13" s="864"/>
      <c r="K13" s="864"/>
      <c r="L13" s="864"/>
      <c r="M13" s="864"/>
      <c r="N13" s="864"/>
      <c r="O13" s="864"/>
      <c r="P13" s="864"/>
      <c r="Q13" s="864"/>
      <c r="R13" s="864"/>
      <c r="S13" s="865" t="e">
        <f>ROUNDUP(AE25/L25,1)</f>
        <v>#DIV/0!</v>
      </c>
      <c r="T13" s="865"/>
      <c r="U13" s="865"/>
      <c r="V13" s="865"/>
      <c r="W13" s="865"/>
      <c r="X13" s="865"/>
      <c r="Y13" s="865"/>
      <c r="Z13" s="865"/>
      <c r="AA13" s="865"/>
      <c r="AB13" s="865"/>
      <c r="AC13" s="222" t="s">
        <v>294</v>
      </c>
      <c r="AD13" s="222"/>
      <c r="AE13" s="866" t="s">
        <v>324</v>
      </c>
      <c r="AF13" s="866"/>
      <c r="AG13" s="866"/>
      <c r="AH13" s="866"/>
      <c r="AI13" s="866"/>
      <c r="AJ13" s="866"/>
    </row>
    <row r="14" spans="1:39" ht="21" customHeight="1">
      <c r="B14" s="867" t="s">
        <v>325</v>
      </c>
      <c r="C14" s="867"/>
      <c r="D14" s="867"/>
      <c r="E14" s="867"/>
      <c r="F14" s="867"/>
      <c r="G14" s="867"/>
      <c r="H14" s="867"/>
      <c r="I14" s="867"/>
      <c r="J14" s="867"/>
      <c r="K14" s="867"/>
      <c r="L14" s="867" t="s">
        <v>326</v>
      </c>
      <c r="M14" s="867"/>
      <c r="N14" s="867"/>
      <c r="O14" s="867"/>
      <c r="P14" s="867"/>
      <c r="Q14" s="867"/>
      <c r="R14" s="867"/>
      <c r="S14" s="867"/>
      <c r="T14" s="867"/>
      <c r="U14" s="867"/>
      <c r="V14" s="867"/>
      <c r="W14" s="867"/>
      <c r="X14" s="867"/>
      <c r="Y14" s="867" t="s">
        <v>327</v>
      </c>
      <c r="Z14" s="867"/>
      <c r="AA14" s="867"/>
      <c r="AB14" s="867"/>
      <c r="AC14" s="867"/>
      <c r="AD14" s="867"/>
      <c r="AE14" s="867" t="s">
        <v>328</v>
      </c>
      <c r="AF14" s="867"/>
      <c r="AG14" s="867"/>
      <c r="AH14" s="867"/>
      <c r="AI14" s="867"/>
      <c r="AJ14" s="867"/>
    </row>
    <row r="15" spans="1:39" ht="21" customHeight="1">
      <c r="B15" s="223">
        <v>1</v>
      </c>
      <c r="C15" s="868"/>
      <c r="D15" s="868"/>
      <c r="E15" s="868"/>
      <c r="F15" s="868"/>
      <c r="G15" s="868"/>
      <c r="H15" s="868"/>
      <c r="I15" s="868"/>
      <c r="J15" s="868"/>
      <c r="K15" s="868"/>
      <c r="L15" s="868"/>
      <c r="M15" s="868"/>
      <c r="N15" s="868"/>
      <c r="O15" s="868"/>
      <c r="P15" s="868"/>
      <c r="Q15" s="868"/>
      <c r="R15" s="868"/>
      <c r="S15" s="868"/>
      <c r="T15" s="868"/>
      <c r="U15" s="868"/>
      <c r="V15" s="868"/>
      <c r="W15" s="868"/>
      <c r="X15" s="868"/>
      <c r="Y15" s="868"/>
      <c r="Z15" s="868"/>
      <c r="AA15" s="868"/>
      <c r="AB15" s="868"/>
      <c r="AC15" s="868"/>
      <c r="AD15" s="868"/>
      <c r="AE15" s="868"/>
      <c r="AF15" s="868"/>
      <c r="AG15" s="868"/>
      <c r="AH15" s="868"/>
      <c r="AI15" s="868"/>
      <c r="AJ15" s="868"/>
    </row>
    <row r="16" spans="1:39" ht="21" customHeight="1">
      <c r="B16" s="223">
        <v>2</v>
      </c>
      <c r="C16" s="868"/>
      <c r="D16" s="868"/>
      <c r="E16" s="868"/>
      <c r="F16" s="868"/>
      <c r="G16" s="868"/>
      <c r="H16" s="868"/>
      <c r="I16" s="868"/>
      <c r="J16" s="868"/>
      <c r="K16" s="868"/>
      <c r="L16" s="868"/>
      <c r="M16" s="868"/>
      <c r="N16" s="868"/>
      <c r="O16" s="868"/>
      <c r="P16" s="868"/>
      <c r="Q16" s="868"/>
      <c r="R16" s="868"/>
      <c r="S16" s="868"/>
      <c r="T16" s="868"/>
      <c r="U16" s="868"/>
      <c r="V16" s="868"/>
      <c r="W16" s="868"/>
      <c r="X16" s="868"/>
      <c r="Y16" s="868"/>
      <c r="Z16" s="868"/>
      <c r="AA16" s="868"/>
      <c r="AB16" s="868"/>
      <c r="AC16" s="868"/>
      <c r="AD16" s="868"/>
      <c r="AE16" s="868"/>
      <c r="AF16" s="868"/>
      <c r="AG16" s="868"/>
      <c r="AH16" s="868"/>
      <c r="AI16" s="868"/>
      <c r="AJ16" s="868"/>
    </row>
    <row r="17" spans="2:36" ht="21" customHeight="1">
      <c r="B17" s="223">
        <v>3</v>
      </c>
      <c r="C17" s="868"/>
      <c r="D17" s="868"/>
      <c r="E17" s="868"/>
      <c r="F17" s="868"/>
      <c r="G17" s="868"/>
      <c r="H17" s="868"/>
      <c r="I17" s="868"/>
      <c r="J17" s="868"/>
      <c r="K17" s="868"/>
      <c r="L17" s="868"/>
      <c r="M17" s="868"/>
      <c r="N17" s="868"/>
      <c r="O17" s="868"/>
      <c r="P17" s="868"/>
      <c r="Q17" s="868"/>
      <c r="R17" s="868"/>
      <c r="S17" s="868"/>
      <c r="T17" s="868"/>
      <c r="U17" s="868"/>
      <c r="V17" s="868"/>
      <c r="W17" s="868"/>
      <c r="X17" s="868"/>
      <c r="Y17" s="868"/>
      <c r="Z17" s="868"/>
      <c r="AA17" s="868"/>
      <c r="AB17" s="868"/>
      <c r="AC17" s="868"/>
      <c r="AD17" s="868"/>
      <c r="AE17" s="868"/>
      <c r="AF17" s="868"/>
      <c r="AG17" s="868"/>
      <c r="AH17" s="868"/>
      <c r="AI17" s="868"/>
      <c r="AJ17" s="868"/>
    </row>
    <row r="18" spans="2:36" ht="21" customHeight="1">
      <c r="B18" s="223">
        <v>4</v>
      </c>
      <c r="C18" s="868"/>
      <c r="D18" s="868"/>
      <c r="E18" s="868"/>
      <c r="F18" s="868"/>
      <c r="G18" s="868"/>
      <c r="H18" s="868"/>
      <c r="I18" s="868"/>
      <c r="J18" s="868"/>
      <c r="K18" s="868"/>
      <c r="L18" s="868"/>
      <c r="M18" s="868"/>
      <c r="N18" s="868"/>
      <c r="O18" s="868"/>
      <c r="P18" s="868"/>
      <c r="Q18" s="868"/>
      <c r="R18" s="868"/>
      <c r="S18" s="868"/>
      <c r="T18" s="868"/>
      <c r="U18" s="868"/>
      <c r="V18" s="868"/>
      <c r="W18" s="868"/>
      <c r="X18" s="868"/>
      <c r="Y18" s="868"/>
      <c r="Z18" s="868"/>
      <c r="AA18" s="868"/>
      <c r="AB18" s="868"/>
      <c r="AC18" s="868"/>
      <c r="AD18" s="868"/>
      <c r="AE18" s="868"/>
      <c r="AF18" s="868"/>
      <c r="AG18" s="868"/>
      <c r="AH18" s="868"/>
      <c r="AI18" s="868"/>
      <c r="AJ18" s="868"/>
    </row>
    <row r="19" spans="2:36" ht="21" customHeight="1">
      <c r="B19" s="223">
        <v>5</v>
      </c>
      <c r="C19" s="868"/>
      <c r="D19" s="868"/>
      <c r="E19" s="868"/>
      <c r="F19" s="868"/>
      <c r="G19" s="868"/>
      <c r="H19" s="868"/>
      <c r="I19" s="868"/>
      <c r="J19" s="868"/>
      <c r="K19" s="868"/>
      <c r="L19" s="868"/>
      <c r="M19" s="868"/>
      <c r="N19" s="868"/>
      <c r="O19" s="868"/>
      <c r="P19" s="868"/>
      <c r="Q19" s="868"/>
      <c r="R19" s="868"/>
      <c r="S19" s="868"/>
      <c r="T19" s="868"/>
      <c r="U19" s="868"/>
      <c r="V19" s="868"/>
      <c r="W19" s="868"/>
      <c r="X19" s="868"/>
      <c r="Y19" s="868"/>
      <c r="Z19" s="868"/>
      <c r="AA19" s="868"/>
      <c r="AB19" s="868"/>
      <c r="AC19" s="868"/>
      <c r="AD19" s="868"/>
      <c r="AE19" s="868"/>
      <c r="AF19" s="868"/>
      <c r="AG19" s="868"/>
      <c r="AH19" s="868"/>
      <c r="AI19" s="868"/>
      <c r="AJ19" s="868"/>
    </row>
    <row r="20" spans="2:36" ht="21" customHeight="1">
      <c r="B20" s="223">
        <v>6</v>
      </c>
      <c r="C20" s="868"/>
      <c r="D20" s="868"/>
      <c r="E20" s="868"/>
      <c r="F20" s="868"/>
      <c r="G20" s="868"/>
      <c r="H20" s="868"/>
      <c r="I20" s="868"/>
      <c r="J20" s="868"/>
      <c r="K20" s="868"/>
      <c r="L20" s="868"/>
      <c r="M20" s="868"/>
      <c r="N20" s="868"/>
      <c r="O20" s="868"/>
      <c r="P20" s="868"/>
      <c r="Q20" s="868"/>
      <c r="R20" s="868"/>
      <c r="S20" s="868"/>
      <c r="T20" s="868"/>
      <c r="U20" s="868"/>
      <c r="V20" s="868"/>
      <c r="W20" s="868"/>
      <c r="X20" s="868"/>
      <c r="Y20" s="868"/>
      <c r="Z20" s="868"/>
      <c r="AA20" s="868"/>
      <c r="AB20" s="868"/>
      <c r="AC20" s="868"/>
      <c r="AD20" s="868"/>
      <c r="AE20" s="868"/>
      <c r="AF20" s="868"/>
      <c r="AG20" s="868"/>
      <c r="AH20" s="868"/>
      <c r="AI20" s="868"/>
      <c r="AJ20" s="868"/>
    </row>
    <row r="21" spans="2:36" ht="21" customHeight="1">
      <c r="B21" s="223">
        <v>7</v>
      </c>
      <c r="C21" s="868"/>
      <c r="D21" s="868"/>
      <c r="E21" s="868"/>
      <c r="F21" s="868"/>
      <c r="G21" s="868"/>
      <c r="H21" s="868"/>
      <c r="I21" s="868"/>
      <c r="J21" s="868"/>
      <c r="K21" s="868"/>
      <c r="L21" s="868"/>
      <c r="M21" s="868"/>
      <c r="N21" s="868"/>
      <c r="O21" s="868"/>
      <c r="P21" s="868"/>
      <c r="Q21" s="868"/>
      <c r="R21" s="868"/>
      <c r="S21" s="868"/>
      <c r="T21" s="868"/>
      <c r="U21" s="868"/>
      <c r="V21" s="868"/>
      <c r="W21" s="868"/>
      <c r="X21" s="868"/>
      <c r="Y21" s="868"/>
      <c r="Z21" s="868"/>
      <c r="AA21" s="868"/>
      <c r="AB21" s="868"/>
      <c r="AC21" s="868"/>
      <c r="AD21" s="868"/>
      <c r="AE21" s="868"/>
      <c r="AF21" s="868"/>
      <c r="AG21" s="868"/>
      <c r="AH21" s="868"/>
      <c r="AI21" s="868"/>
      <c r="AJ21" s="868"/>
    </row>
    <row r="22" spans="2:36" ht="21" customHeight="1">
      <c r="B22" s="223">
        <v>8</v>
      </c>
      <c r="C22" s="868"/>
      <c r="D22" s="868"/>
      <c r="E22" s="868"/>
      <c r="F22" s="868"/>
      <c r="G22" s="868"/>
      <c r="H22" s="868"/>
      <c r="I22" s="868"/>
      <c r="J22" s="868"/>
      <c r="K22" s="868"/>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868"/>
      <c r="AJ22" s="868"/>
    </row>
    <row r="23" spans="2:36" ht="21" customHeight="1">
      <c r="B23" s="223">
        <v>9</v>
      </c>
      <c r="C23" s="868"/>
      <c r="D23" s="868"/>
      <c r="E23" s="868"/>
      <c r="F23" s="868"/>
      <c r="G23" s="868"/>
      <c r="H23" s="868"/>
      <c r="I23" s="868"/>
      <c r="J23" s="868"/>
      <c r="K23" s="868"/>
      <c r="L23" s="868"/>
      <c r="M23" s="868"/>
      <c r="N23" s="868"/>
      <c r="O23" s="868"/>
      <c r="P23" s="868"/>
      <c r="Q23" s="868"/>
      <c r="R23" s="868"/>
      <c r="S23" s="868"/>
      <c r="T23" s="868"/>
      <c r="U23" s="868"/>
      <c r="V23" s="868"/>
      <c r="W23" s="868"/>
      <c r="X23" s="868"/>
      <c r="Y23" s="868"/>
      <c r="Z23" s="868"/>
      <c r="AA23" s="868"/>
      <c r="AB23" s="868"/>
      <c r="AC23" s="868"/>
      <c r="AD23" s="868"/>
      <c r="AE23" s="868"/>
      <c r="AF23" s="868"/>
      <c r="AG23" s="868"/>
      <c r="AH23" s="868"/>
      <c r="AI23" s="868"/>
      <c r="AJ23" s="868"/>
    </row>
    <row r="24" spans="2:36" ht="21" customHeight="1">
      <c r="B24" s="223">
        <v>10</v>
      </c>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row>
    <row r="25" spans="2:36" ht="21" customHeight="1">
      <c r="B25" s="869" t="s">
        <v>329</v>
      </c>
      <c r="C25" s="869"/>
      <c r="D25" s="869"/>
      <c r="E25" s="869"/>
      <c r="F25" s="869"/>
      <c r="G25" s="869"/>
      <c r="H25" s="869"/>
      <c r="I25" s="869"/>
      <c r="J25" s="869"/>
      <c r="K25" s="869"/>
      <c r="L25" s="870"/>
      <c r="M25" s="870"/>
      <c r="N25" s="870"/>
      <c r="O25" s="870"/>
      <c r="P25" s="870"/>
      <c r="Q25" s="871" t="s">
        <v>330</v>
      </c>
      <c r="R25" s="871"/>
      <c r="S25" s="867" t="s">
        <v>331</v>
      </c>
      <c r="T25" s="867"/>
      <c r="U25" s="867"/>
      <c r="V25" s="867"/>
      <c r="W25" s="867"/>
      <c r="X25" s="867"/>
      <c r="Y25" s="867"/>
      <c r="Z25" s="867"/>
      <c r="AA25" s="867"/>
      <c r="AB25" s="867"/>
      <c r="AC25" s="867"/>
      <c r="AD25" s="867"/>
      <c r="AE25" s="872">
        <f>SUM(AE15:AJ24)</f>
        <v>0</v>
      </c>
      <c r="AF25" s="872"/>
      <c r="AG25" s="872"/>
      <c r="AH25" s="872"/>
      <c r="AI25" s="872"/>
      <c r="AJ25" s="872"/>
    </row>
    <row r="26" spans="2:36" ht="9" customHeight="1">
      <c r="B26" s="224"/>
      <c r="C26" s="225"/>
      <c r="D26" s="225"/>
      <c r="E26" s="225"/>
      <c r="F26" s="225"/>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c r="AD26" s="225"/>
      <c r="AE26" s="225"/>
      <c r="AF26" s="225"/>
      <c r="AG26" s="225"/>
      <c r="AH26" s="225"/>
      <c r="AI26" s="225"/>
      <c r="AJ26" s="225"/>
    </row>
    <row r="27" spans="2:36" ht="21" customHeight="1">
      <c r="B27" s="857" t="s">
        <v>332</v>
      </c>
      <c r="C27" s="857"/>
      <c r="D27" s="857"/>
      <c r="E27" s="857"/>
      <c r="F27" s="857"/>
      <c r="G27" s="857"/>
      <c r="H27" s="857"/>
      <c r="I27" s="857"/>
      <c r="J27" s="857"/>
      <c r="K27" s="857"/>
      <c r="L27" s="857"/>
      <c r="M27" s="857"/>
      <c r="N27" s="857"/>
      <c r="O27" s="857"/>
      <c r="P27" s="857"/>
      <c r="Q27" s="857"/>
      <c r="R27" s="857"/>
      <c r="S27" s="857"/>
      <c r="T27" s="857"/>
      <c r="U27" s="857"/>
      <c r="V27" s="857"/>
      <c r="W27" s="857"/>
      <c r="X27" s="857"/>
      <c r="Y27" s="857"/>
      <c r="Z27" s="857"/>
      <c r="AA27" s="857"/>
      <c r="AB27" s="857"/>
      <c r="AC27" s="857"/>
      <c r="AD27" s="857"/>
      <c r="AE27" s="857"/>
      <c r="AF27" s="857"/>
      <c r="AG27" s="857"/>
      <c r="AH27" s="857"/>
      <c r="AI27" s="857"/>
      <c r="AJ27" s="857"/>
    </row>
    <row r="28" spans="2:36" ht="21" customHeight="1" thickBot="1">
      <c r="B28" s="873" t="s">
        <v>333</v>
      </c>
      <c r="C28" s="873"/>
      <c r="D28" s="873"/>
      <c r="E28" s="873"/>
      <c r="F28" s="873"/>
      <c r="G28" s="873"/>
      <c r="H28" s="873"/>
      <c r="I28" s="873"/>
      <c r="J28" s="873"/>
      <c r="K28" s="873"/>
      <c r="L28" s="873"/>
      <c r="M28" s="873"/>
      <c r="N28" s="873"/>
      <c r="O28" s="873"/>
      <c r="P28" s="873"/>
      <c r="Q28" s="873"/>
      <c r="R28" s="873"/>
      <c r="S28" s="862">
        <f>ROUNDUP(S11/40,1)</f>
        <v>0</v>
      </c>
      <c r="T28" s="862"/>
      <c r="U28" s="862"/>
      <c r="V28" s="862"/>
      <c r="W28" s="862"/>
      <c r="X28" s="862"/>
      <c r="Y28" s="862"/>
      <c r="Z28" s="862"/>
      <c r="AA28" s="862"/>
      <c r="AB28" s="862"/>
      <c r="AC28" s="226" t="s">
        <v>294</v>
      </c>
      <c r="AD28" s="227"/>
      <c r="AE28" s="863"/>
      <c r="AF28" s="863"/>
      <c r="AG28" s="863"/>
      <c r="AH28" s="863"/>
      <c r="AI28" s="863"/>
      <c r="AJ28" s="863"/>
    </row>
    <row r="29" spans="2:36" ht="21" customHeight="1" thickTop="1">
      <c r="B29" s="864" t="s">
        <v>334</v>
      </c>
      <c r="C29" s="864"/>
      <c r="D29" s="864"/>
      <c r="E29" s="864"/>
      <c r="F29" s="864"/>
      <c r="G29" s="864"/>
      <c r="H29" s="864"/>
      <c r="I29" s="864"/>
      <c r="J29" s="864"/>
      <c r="K29" s="864"/>
      <c r="L29" s="864"/>
      <c r="M29" s="864"/>
      <c r="N29" s="864"/>
      <c r="O29" s="864"/>
      <c r="P29" s="864"/>
      <c r="Q29" s="864"/>
      <c r="R29" s="864"/>
      <c r="S29" s="874"/>
      <c r="T29" s="874"/>
      <c r="U29" s="874"/>
      <c r="V29" s="874"/>
      <c r="W29" s="874"/>
      <c r="X29" s="874"/>
      <c r="Y29" s="874"/>
      <c r="Z29" s="874"/>
      <c r="AA29" s="874"/>
      <c r="AB29" s="874"/>
      <c r="AC29" s="228" t="s">
        <v>294</v>
      </c>
      <c r="AD29" s="229"/>
      <c r="AE29" s="866" t="s">
        <v>335</v>
      </c>
      <c r="AF29" s="866"/>
      <c r="AG29" s="866"/>
      <c r="AH29" s="866"/>
      <c r="AI29" s="866"/>
      <c r="AJ29" s="866"/>
    </row>
    <row r="30" spans="2:36" ht="21" customHeight="1">
      <c r="B30" s="875" t="s">
        <v>336</v>
      </c>
      <c r="C30" s="875"/>
      <c r="D30" s="875"/>
      <c r="E30" s="875"/>
      <c r="F30" s="875"/>
      <c r="G30" s="875"/>
      <c r="H30" s="875"/>
      <c r="I30" s="875"/>
      <c r="J30" s="875"/>
      <c r="K30" s="875"/>
      <c r="L30" s="875"/>
      <c r="M30" s="875"/>
      <c r="N30" s="875"/>
      <c r="O30" s="875"/>
      <c r="P30" s="875"/>
      <c r="Q30" s="875"/>
      <c r="R30" s="875"/>
      <c r="S30" s="875" t="s">
        <v>337</v>
      </c>
      <c r="T30" s="875"/>
      <c r="U30" s="875"/>
      <c r="V30" s="875"/>
      <c r="W30" s="875"/>
      <c r="X30" s="875"/>
      <c r="Y30" s="875"/>
      <c r="Z30" s="875"/>
      <c r="AA30" s="875"/>
      <c r="AB30" s="875"/>
      <c r="AC30" s="875"/>
      <c r="AD30" s="875"/>
      <c r="AE30" s="875"/>
      <c r="AF30" s="875"/>
      <c r="AG30" s="875"/>
      <c r="AH30" s="875"/>
      <c r="AI30" s="875"/>
      <c r="AJ30" s="875"/>
    </row>
    <row r="31" spans="2:36" ht="21" customHeight="1">
      <c r="B31" s="223">
        <v>1</v>
      </c>
      <c r="C31" s="868"/>
      <c r="D31" s="868"/>
      <c r="E31" s="868"/>
      <c r="F31" s="868"/>
      <c r="G31" s="868"/>
      <c r="H31" s="868"/>
      <c r="I31" s="868"/>
      <c r="J31" s="868"/>
      <c r="K31" s="868"/>
      <c r="L31" s="868"/>
      <c r="M31" s="868"/>
      <c r="N31" s="868"/>
      <c r="O31" s="868"/>
      <c r="P31" s="868"/>
      <c r="Q31" s="868"/>
      <c r="R31" s="868"/>
      <c r="S31" s="868"/>
      <c r="T31" s="868"/>
      <c r="U31" s="868"/>
      <c r="V31" s="868"/>
      <c r="W31" s="868"/>
      <c r="X31" s="868"/>
      <c r="Y31" s="868"/>
      <c r="Z31" s="868"/>
      <c r="AA31" s="868"/>
      <c r="AB31" s="868"/>
      <c r="AC31" s="868"/>
      <c r="AD31" s="868"/>
      <c r="AE31" s="868"/>
      <c r="AF31" s="868"/>
      <c r="AG31" s="868"/>
      <c r="AH31" s="868"/>
      <c r="AI31" s="868"/>
      <c r="AJ31" s="868"/>
    </row>
    <row r="32" spans="2:36" ht="21" customHeight="1">
      <c r="B32" s="223">
        <v>2</v>
      </c>
      <c r="C32" s="868"/>
      <c r="D32" s="868"/>
      <c r="E32" s="868"/>
      <c r="F32" s="868"/>
      <c r="G32" s="868"/>
      <c r="H32" s="868"/>
      <c r="I32" s="868"/>
      <c r="J32" s="868"/>
      <c r="K32" s="868"/>
      <c r="L32" s="868"/>
      <c r="M32" s="868"/>
      <c r="N32" s="868"/>
      <c r="O32" s="868"/>
      <c r="P32" s="868"/>
      <c r="Q32" s="868"/>
      <c r="R32" s="868"/>
      <c r="S32" s="868"/>
      <c r="T32" s="868"/>
      <c r="U32" s="868"/>
      <c r="V32" s="868"/>
      <c r="W32" s="868"/>
      <c r="X32" s="868"/>
      <c r="Y32" s="868"/>
      <c r="Z32" s="868"/>
      <c r="AA32" s="868"/>
      <c r="AB32" s="868"/>
      <c r="AC32" s="868"/>
      <c r="AD32" s="868"/>
      <c r="AE32" s="868"/>
      <c r="AF32" s="868"/>
      <c r="AG32" s="868"/>
      <c r="AH32" s="868"/>
      <c r="AI32" s="868"/>
      <c r="AJ32" s="868"/>
    </row>
    <row r="33" spans="2:38" ht="21" customHeight="1">
      <c r="B33" s="223">
        <v>3</v>
      </c>
      <c r="C33" s="868"/>
      <c r="D33" s="868"/>
      <c r="E33" s="868"/>
      <c r="F33" s="868"/>
      <c r="G33" s="868"/>
      <c r="H33" s="868"/>
      <c r="I33" s="868"/>
      <c r="J33" s="868"/>
      <c r="K33" s="868"/>
      <c r="L33" s="868"/>
      <c r="M33" s="868"/>
      <c r="N33" s="868"/>
      <c r="O33" s="868"/>
      <c r="P33" s="868"/>
      <c r="Q33" s="868"/>
      <c r="R33" s="868"/>
      <c r="S33" s="868"/>
      <c r="T33" s="868"/>
      <c r="U33" s="868"/>
      <c r="V33" s="868"/>
      <c r="W33" s="868"/>
      <c r="X33" s="868"/>
      <c r="Y33" s="868"/>
      <c r="Z33" s="868"/>
      <c r="AA33" s="868"/>
      <c r="AB33" s="868"/>
      <c r="AC33" s="868"/>
      <c r="AD33" s="868"/>
      <c r="AE33" s="868"/>
      <c r="AF33" s="868"/>
      <c r="AG33" s="868"/>
      <c r="AH33" s="868"/>
      <c r="AI33" s="868"/>
      <c r="AJ33" s="868"/>
    </row>
    <row r="34" spans="2:38" ht="8.25" customHeight="1">
      <c r="B34" s="224"/>
      <c r="C34" s="225"/>
      <c r="D34" s="225"/>
      <c r="E34" s="225"/>
      <c r="F34" s="225"/>
      <c r="G34" s="225"/>
      <c r="H34" s="225"/>
      <c r="I34" s="225"/>
      <c r="J34" s="225"/>
      <c r="K34" s="225"/>
      <c r="L34" s="225"/>
      <c r="M34" s="225"/>
      <c r="N34" s="225"/>
      <c r="O34" s="225"/>
      <c r="P34" s="225"/>
      <c r="Q34" s="225"/>
      <c r="R34" s="225"/>
      <c r="S34" s="225"/>
      <c r="T34" s="225"/>
      <c r="U34" s="225"/>
      <c r="V34" s="225"/>
      <c r="W34" s="225"/>
      <c r="X34" s="225"/>
      <c r="Y34" s="225"/>
      <c r="Z34" s="225"/>
      <c r="AA34" s="225"/>
      <c r="AB34" s="225"/>
      <c r="AC34" s="225"/>
      <c r="AD34" s="225"/>
      <c r="AE34" s="225"/>
      <c r="AF34" s="225"/>
      <c r="AG34" s="225"/>
      <c r="AH34" s="225"/>
      <c r="AI34" s="225"/>
      <c r="AJ34" s="225"/>
    </row>
    <row r="35" spans="2:38" ht="22.5" customHeight="1">
      <c r="B35" s="877" t="s">
        <v>309</v>
      </c>
      <c r="C35" s="877"/>
      <c r="D35" s="877"/>
      <c r="E35" s="877"/>
      <c r="F35" s="877"/>
      <c r="G35" s="877"/>
      <c r="H35" s="878" t="s">
        <v>738</v>
      </c>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row>
    <row r="36" spans="2:38" ht="8.25" customHeight="1">
      <c r="B36" s="224"/>
      <c r="C36" s="225"/>
      <c r="D36" s="225"/>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row>
    <row r="37" spans="2:38" ht="18.75" customHeight="1">
      <c r="B37" s="879" t="s">
        <v>338</v>
      </c>
      <c r="C37" s="879"/>
      <c r="D37" s="879"/>
      <c r="E37" s="879"/>
      <c r="F37" s="879"/>
      <c r="G37" s="879"/>
      <c r="H37" s="879"/>
      <c r="I37" s="879"/>
      <c r="J37" s="879"/>
      <c r="K37" s="879"/>
      <c r="L37" s="879"/>
      <c r="M37" s="879"/>
      <c r="N37" s="879"/>
      <c r="O37" s="879"/>
      <c r="P37" s="879"/>
      <c r="Q37" s="879"/>
      <c r="R37" s="879"/>
      <c r="S37" s="879"/>
      <c r="T37" s="879"/>
      <c r="U37" s="879"/>
      <c r="V37" s="879"/>
      <c r="W37" s="879"/>
      <c r="X37" s="879"/>
      <c r="Y37" s="879"/>
      <c r="Z37" s="879"/>
      <c r="AA37" s="879"/>
      <c r="AB37" s="879"/>
      <c r="AC37" s="879"/>
      <c r="AD37" s="879"/>
      <c r="AE37" s="879"/>
      <c r="AF37" s="879"/>
      <c r="AG37" s="879"/>
      <c r="AH37" s="879"/>
      <c r="AI37" s="879"/>
      <c r="AJ37" s="879"/>
      <c r="AK37" s="879"/>
      <c r="AL37" s="230"/>
    </row>
    <row r="38" spans="2:38" ht="18.75" customHeight="1">
      <c r="B38" s="879"/>
      <c r="C38" s="879"/>
      <c r="D38" s="879"/>
      <c r="E38" s="879"/>
      <c r="F38" s="879"/>
      <c r="G38" s="879"/>
      <c r="H38" s="879"/>
      <c r="I38" s="879"/>
      <c r="J38" s="879"/>
      <c r="K38" s="879"/>
      <c r="L38" s="879"/>
      <c r="M38" s="879"/>
      <c r="N38" s="879"/>
      <c r="O38" s="879"/>
      <c r="P38" s="879"/>
      <c r="Q38" s="879"/>
      <c r="R38" s="879"/>
      <c r="S38" s="879"/>
      <c r="T38" s="879"/>
      <c r="U38" s="879"/>
      <c r="V38" s="879"/>
      <c r="W38" s="879"/>
      <c r="X38" s="879"/>
      <c r="Y38" s="879"/>
      <c r="Z38" s="879"/>
      <c r="AA38" s="879"/>
      <c r="AB38" s="879"/>
      <c r="AC38" s="879"/>
      <c r="AD38" s="879"/>
      <c r="AE38" s="879"/>
      <c r="AF38" s="879"/>
      <c r="AG38" s="879"/>
      <c r="AH38" s="879"/>
      <c r="AI38" s="879"/>
      <c r="AJ38" s="879"/>
      <c r="AK38" s="879"/>
      <c r="AL38" s="230"/>
    </row>
    <row r="39" spans="2:38" ht="18.75" customHeight="1">
      <c r="B39" s="879"/>
      <c r="C39" s="879"/>
      <c r="D39" s="879"/>
      <c r="E39" s="879"/>
      <c r="F39" s="879"/>
      <c r="G39" s="879"/>
      <c r="H39" s="879"/>
      <c r="I39" s="879"/>
      <c r="J39" s="879"/>
      <c r="K39" s="879"/>
      <c r="L39" s="879"/>
      <c r="M39" s="879"/>
      <c r="N39" s="879"/>
      <c r="O39" s="879"/>
      <c r="P39" s="879"/>
      <c r="Q39" s="879"/>
      <c r="R39" s="879"/>
      <c r="S39" s="879"/>
      <c r="T39" s="879"/>
      <c r="U39" s="879"/>
      <c r="V39" s="879"/>
      <c r="W39" s="879"/>
      <c r="X39" s="879"/>
      <c r="Y39" s="879"/>
      <c r="Z39" s="879"/>
      <c r="AA39" s="879"/>
      <c r="AB39" s="879"/>
      <c r="AC39" s="879"/>
      <c r="AD39" s="879"/>
      <c r="AE39" s="879"/>
      <c r="AF39" s="879"/>
      <c r="AG39" s="879"/>
      <c r="AH39" s="879"/>
      <c r="AI39" s="879"/>
      <c r="AJ39" s="879"/>
      <c r="AK39" s="879"/>
      <c r="AL39" s="230"/>
    </row>
    <row r="40" spans="2:38" ht="18.75" customHeight="1">
      <c r="B40" s="879"/>
      <c r="C40" s="879"/>
      <c r="D40" s="879"/>
      <c r="E40" s="879"/>
      <c r="F40" s="879"/>
      <c r="G40" s="879"/>
      <c r="H40" s="879"/>
      <c r="I40" s="879"/>
      <c r="J40" s="879"/>
      <c r="K40" s="879"/>
      <c r="L40" s="879"/>
      <c r="M40" s="879"/>
      <c r="N40" s="879"/>
      <c r="O40" s="879"/>
      <c r="P40" s="879"/>
      <c r="Q40" s="879"/>
      <c r="R40" s="879"/>
      <c r="S40" s="879"/>
      <c r="T40" s="879"/>
      <c r="U40" s="879"/>
      <c r="V40" s="879"/>
      <c r="W40" s="879"/>
      <c r="X40" s="879"/>
      <c r="Y40" s="879"/>
      <c r="Z40" s="879"/>
      <c r="AA40" s="879"/>
      <c r="AB40" s="879"/>
      <c r="AC40" s="879"/>
      <c r="AD40" s="879"/>
      <c r="AE40" s="879"/>
      <c r="AF40" s="879"/>
      <c r="AG40" s="879"/>
      <c r="AH40" s="879"/>
      <c r="AI40" s="879"/>
      <c r="AJ40" s="879"/>
      <c r="AK40" s="879"/>
      <c r="AL40" s="230"/>
    </row>
    <row r="41" spans="2:38" ht="80.25" customHeight="1">
      <c r="B41" s="879"/>
      <c r="C41" s="879"/>
      <c r="D41" s="879"/>
      <c r="E41" s="879"/>
      <c r="F41" s="879"/>
      <c r="G41" s="879"/>
      <c r="H41" s="879"/>
      <c r="I41" s="879"/>
      <c r="J41" s="879"/>
      <c r="K41" s="879"/>
      <c r="L41" s="879"/>
      <c r="M41" s="879"/>
      <c r="N41" s="879"/>
      <c r="O41" s="879"/>
      <c r="P41" s="879"/>
      <c r="Q41" s="879"/>
      <c r="R41" s="879"/>
      <c r="S41" s="879"/>
      <c r="T41" s="879"/>
      <c r="U41" s="879"/>
      <c r="V41" s="879"/>
      <c r="W41" s="879"/>
      <c r="X41" s="879"/>
      <c r="Y41" s="879"/>
      <c r="Z41" s="879"/>
      <c r="AA41" s="879"/>
      <c r="AB41" s="879"/>
      <c r="AC41" s="879"/>
      <c r="AD41" s="879"/>
      <c r="AE41" s="879"/>
      <c r="AF41" s="879"/>
      <c r="AG41" s="879"/>
      <c r="AH41" s="879"/>
      <c r="AI41" s="879"/>
      <c r="AJ41" s="879"/>
      <c r="AK41" s="879"/>
      <c r="AL41" s="230"/>
    </row>
    <row r="42" spans="2:38" ht="15" customHeight="1">
      <c r="B42" s="876" t="s">
        <v>339</v>
      </c>
      <c r="C42" s="876"/>
      <c r="D42" s="876"/>
      <c r="E42" s="876"/>
      <c r="F42" s="876"/>
      <c r="G42" s="876"/>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230"/>
    </row>
    <row r="43" spans="2:38" ht="15" customHeight="1">
      <c r="B43" s="876"/>
      <c r="C43" s="876"/>
      <c r="D43" s="876"/>
      <c r="E43" s="876"/>
      <c r="F43" s="876"/>
      <c r="G43" s="876"/>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230"/>
    </row>
    <row r="44" spans="2:38" ht="15" customHeight="1">
      <c r="B44" s="876"/>
      <c r="C44" s="876"/>
      <c r="D44" s="876"/>
      <c r="E44" s="876"/>
      <c r="F44" s="876"/>
      <c r="G44" s="876"/>
      <c r="H44" s="876"/>
      <c r="I44" s="876"/>
      <c r="J44" s="876"/>
      <c r="K44" s="876"/>
      <c r="L44" s="876"/>
      <c r="M44" s="876"/>
      <c r="N44" s="876"/>
      <c r="O44" s="876"/>
      <c r="P44" s="876"/>
      <c r="Q44" s="876"/>
      <c r="R44" s="876"/>
      <c r="S44" s="876"/>
      <c r="T44" s="876"/>
      <c r="U44" s="876"/>
      <c r="V44" s="876"/>
      <c r="W44" s="876"/>
      <c r="X44" s="876"/>
      <c r="Y44" s="876"/>
      <c r="Z44" s="876"/>
      <c r="AA44" s="876"/>
      <c r="AB44" s="876"/>
      <c r="AC44" s="876"/>
      <c r="AD44" s="876"/>
      <c r="AE44" s="876"/>
      <c r="AF44" s="876"/>
      <c r="AG44" s="876"/>
      <c r="AH44" s="876"/>
      <c r="AI44" s="876"/>
      <c r="AJ44" s="876"/>
      <c r="AK44" s="876"/>
      <c r="AL44" s="230"/>
    </row>
    <row r="45" spans="2:38" ht="15" customHeight="1">
      <c r="B45" s="876"/>
      <c r="C45" s="876"/>
      <c r="D45" s="876"/>
      <c r="E45" s="876"/>
      <c r="F45" s="876"/>
      <c r="G45" s="876"/>
      <c r="H45" s="876"/>
      <c r="I45" s="876"/>
      <c r="J45" s="876"/>
      <c r="K45" s="876"/>
      <c r="L45" s="876"/>
      <c r="M45" s="876"/>
      <c r="N45" s="876"/>
      <c r="O45" s="876"/>
      <c r="P45" s="876"/>
      <c r="Q45" s="876"/>
      <c r="R45" s="876"/>
      <c r="S45" s="876"/>
      <c r="T45" s="876"/>
      <c r="U45" s="876"/>
      <c r="V45" s="876"/>
      <c r="W45" s="876"/>
      <c r="X45" s="876"/>
      <c r="Y45" s="876"/>
      <c r="Z45" s="876"/>
      <c r="AA45" s="876"/>
      <c r="AB45" s="876"/>
      <c r="AC45" s="876"/>
      <c r="AD45" s="876"/>
      <c r="AE45" s="876"/>
      <c r="AF45" s="876"/>
      <c r="AG45" s="876"/>
      <c r="AH45" s="876"/>
      <c r="AI45" s="876"/>
      <c r="AJ45" s="876"/>
      <c r="AK45" s="876"/>
      <c r="AL45" s="230"/>
    </row>
    <row r="46" spans="2:38" ht="37.5" customHeight="1">
      <c r="B46" s="876"/>
      <c r="C46" s="876"/>
      <c r="D46" s="876"/>
      <c r="E46" s="876"/>
      <c r="F46" s="876"/>
      <c r="G46" s="876"/>
      <c r="H46" s="876"/>
      <c r="I46" s="876"/>
      <c r="J46" s="876"/>
      <c r="K46" s="876"/>
      <c r="L46" s="876"/>
      <c r="M46" s="876"/>
      <c r="N46" s="876"/>
      <c r="O46" s="876"/>
      <c r="P46" s="876"/>
      <c r="Q46" s="876"/>
      <c r="R46" s="876"/>
      <c r="S46" s="876"/>
      <c r="T46" s="876"/>
      <c r="U46" s="876"/>
      <c r="V46" s="876"/>
      <c r="W46" s="876"/>
      <c r="X46" s="876"/>
      <c r="Y46" s="876"/>
      <c r="Z46" s="876"/>
      <c r="AA46" s="876"/>
      <c r="AB46" s="876"/>
      <c r="AC46" s="876"/>
      <c r="AD46" s="876"/>
      <c r="AE46" s="876"/>
      <c r="AF46" s="876"/>
      <c r="AG46" s="876"/>
      <c r="AH46" s="876"/>
      <c r="AI46" s="876"/>
      <c r="AJ46" s="876"/>
      <c r="AK46" s="876"/>
      <c r="AL46" s="230"/>
    </row>
    <row r="47" spans="2:38" s="231" customFormat="1" ht="36.75" customHeight="1">
      <c r="B47" s="876" t="s">
        <v>340</v>
      </c>
      <c r="C47" s="876"/>
      <c r="D47" s="876"/>
      <c r="E47" s="876"/>
      <c r="F47" s="876"/>
      <c r="G47" s="876"/>
      <c r="H47" s="876"/>
      <c r="I47" s="876"/>
      <c r="J47" s="876"/>
      <c r="K47" s="876"/>
      <c r="L47" s="876"/>
      <c r="M47" s="876"/>
      <c r="N47" s="876"/>
      <c r="O47" s="876"/>
      <c r="P47" s="876"/>
      <c r="Q47" s="876"/>
      <c r="R47" s="876"/>
      <c r="S47" s="876"/>
      <c r="T47" s="876"/>
      <c r="U47" s="876"/>
      <c r="V47" s="876"/>
      <c r="W47" s="876"/>
      <c r="X47" s="876"/>
      <c r="Y47" s="876"/>
      <c r="Z47" s="876"/>
      <c r="AA47" s="876"/>
      <c r="AB47" s="876"/>
      <c r="AC47" s="876"/>
      <c r="AD47" s="876"/>
      <c r="AE47" s="876"/>
      <c r="AF47" s="876"/>
      <c r="AG47" s="876"/>
      <c r="AH47" s="876"/>
      <c r="AI47" s="876"/>
      <c r="AJ47" s="876"/>
      <c r="AK47" s="876"/>
    </row>
    <row r="48" spans="2:38" s="231" customFormat="1" ht="36" customHeight="1">
      <c r="B48" s="876" t="s">
        <v>676</v>
      </c>
      <c r="C48" s="876"/>
      <c r="D48" s="876"/>
      <c r="E48" s="876"/>
      <c r="F48" s="876"/>
      <c r="G48" s="876"/>
      <c r="H48" s="876"/>
      <c r="I48" s="876"/>
      <c r="J48" s="876"/>
      <c r="K48" s="876"/>
      <c r="L48" s="876"/>
      <c r="M48" s="876"/>
      <c r="N48" s="876"/>
      <c r="O48" s="876"/>
      <c r="P48" s="876"/>
      <c r="Q48" s="876"/>
      <c r="R48" s="876"/>
      <c r="S48" s="876"/>
      <c r="T48" s="876"/>
      <c r="U48" s="876"/>
      <c r="V48" s="876"/>
      <c r="W48" s="876"/>
      <c r="X48" s="876"/>
      <c r="Y48" s="876"/>
      <c r="Z48" s="876"/>
      <c r="AA48" s="876"/>
      <c r="AB48" s="876"/>
      <c r="AC48" s="876"/>
      <c r="AD48" s="876"/>
      <c r="AE48" s="876"/>
      <c r="AF48" s="876"/>
      <c r="AG48" s="876"/>
      <c r="AH48" s="876"/>
      <c r="AI48" s="876"/>
      <c r="AJ48" s="876"/>
      <c r="AK48" s="876"/>
    </row>
    <row r="49" spans="2:37" s="231" customFormat="1" ht="21" customHeight="1">
      <c r="B49" s="231" t="s">
        <v>312</v>
      </c>
      <c r="AK49" s="232"/>
    </row>
    <row r="50" spans="2:37" s="231" customFormat="1" ht="21" customHeight="1">
      <c r="B50" s="231" t="s">
        <v>312</v>
      </c>
      <c r="AK50" s="232"/>
    </row>
  </sheetData>
  <protectedRanges>
    <protectedRange sqref="L7:Y7 AG7:AJ7 L6:AJ6 L8:AJ8" name="範囲1"/>
  </protectedRanges>
  <mergeCells count="92">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B25:K25"/>
    <mergeCell ref="L25:P25"/>
    <mergeCell ref="Q25:R25"/>
    <mergeCell ref="S25:AD25"/>
    <mergeCell ref="AE25:AJ25"/>
    <mergeCell ref="C23:K23"/>
    <mergeCell ref="L23:X23"/>
    <mergeCell ref="Y23:AD23"/>
    <mergeCell ref="AE23:AJ23"/>
    <mergeCell ref="C24:K24"/>
    <mergeCell ref="L24:X24"/>
    <mergeCell ref="Y24:AD24"/>
    <mergeCell ref="AE24:AJ24"/>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C15:K15"/>
    <mergeCell ref="L15:X15"/>
    <mergeCell ref="Y15:AD15"/>
    <mergeCell ref="AE15:AJ15"/>
    <mergeCell ref="C16:K16"/>
    <mergeCell ref="L16:X16"/>
    <mergeCell ref="Y16:AD16"/>
    <mergeCell ref="AE16:AJ16"/>
    <mergeCell ref="B13:R13"/>
    <mergeCell ref="S13:AB13"/>
    <mergeCell ref="AE13:AJ13"/>
    <mergeCell ref="B14:K14"/>
    <mergeCell ref="L14:X14"/>
    <mergeCell ref="Y14:AD14"/>
    <mergeCell ref="AE14:AJ14"/>
    <mergeCell ref="B10:AJ10"/>
    <mergeCell ref="B11:R11"/>
    <mergeCell ref="S11:AB11"/>
    <mergeCell ref="AE11:AJ11"/>
    <mergeCell ref="C12:R12"/>
    <mergeCell ref="S12:AB12"/>
    <mergeCell ref="AE12:AJ12"/>
    <mergeCell ref="B7:K7"/>
    <mergeCell ref="L7:Y7"/>
    <mergeCell ref="Z7:AF7"/>
    <mergeCell ref="AG7:AJ7"/>
    <mergeCell ref="B8:K8"/>
    <mergeCell ref="L8:AJ8"/>
    <mergeCell ref="AB2:AC2"/>
    <mergeCell ref="AE2:AF2"/>
    <mergeCell ref="AH2:AI2"/>
    <mergeCell ref="B4:AJ4"/>
    <mergeCell ref="B6:K6"/>
    <mergeCell ref="L6:AJ6"/>
  </mergeCells>
  <phoneticPr fontId="3"/>
  <dataValidations count="1">
    <dataValidation type="list" allowBlank="1" showInputMessage="1" showErrorMessage="1" sqref="L7:Y7" xr:uid="{2BCFDBED-054F-4658-A2D3-881DBB2A22CA}">
      <formula1>"生活介護,施設入所支援,共同生活援助,自立訓練（生活訓練）,自立訓練（機能訓練）,就労移行支援,就労継続支援A型,就労継続支援B型"</formula1>
    </dataValidation>
  </dataValidations>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A5AAA-F5DE-4114-9A73-22BD5C288734}">
  <dimension ref="A1:H45"/>
  <sheetViews>
    <sheetView view="pageBreakPreview" zoomScaleNormal="85" zoomScaleSheetLayoutView="100" workbookViewId="0">
      <selection activeCell="A2" sqref="A2:H2"/>
    </sheetView>
  </sheetViews>
  <sheetFormatPr defaultRowHeight="13.5"/>
  <cols>
    <col min="1" max="1" width="9" style="12"/>
    <col min="2" max="2" width="11.125" style="12" customWidth="1"/>
    <col min="3" max="3" width="9" style="12"/>
    <col min="4" max="4" width="21.25" style="12" customWidth="1"/>
    <col min="5" max="5" width="9" style="12"/>
    <col min="6" max="6" width="14" style="12" customWidth="1"/>
    <col min="7" max="7" width="4.875" style="12" customWidth="1"/>
    <col min="8" max="8" width="15.125" style="12" customWidth="1"/>
    <col min="9" max="257" width="9" style="12"/>
    <col min="258" max="258" width="11.125" style="12" customWidth="1"/>
    <col min="259" max="259" width="9" style="12"/>
    <col min="260" max="260" width="21.25" style="12" customWidth="1"/>
    <col min="261" max="261" width="9" style="12"/>
    <col min="262" max="262" width="14" style="12" customWidth="1"/>
    <col min="263" max="263" width="4.875" style="12" customWidth="1"/>
    <col min="264" max="264" width="15.125" style="12" customWidth="1"/>
    <col min="265" max="513" width="9" style="12"/>
    <col min="514" max="514" width="11.125" style="12" customWidth="1"/>
    <col min="515" max="515" width="9" style="12"/>
    <col min="516" max="516" width="21.25" style="12" customWidth="1"/>
    <col min="517" max="517" width="9" style="12"/>
    <col min="518" max="518" width="14" style="12" customWidth="1"/>
    <col min="519" max="519" width="4.875" style="12" customWidth="1"/>
    <col min="520" max="520" width="15.125" style="12" customWidth="1"/>
    <col min="521" max="769" width="9" style="12"/>
    <col min="770" max="770" width="11.125" style="12" customWidth="1"/>
    <col min="771" max="771" width="9" style="12"/>
    <col min="772" max="772" width="21.25" style="12" customWidth="1"/>
    <col min="773" max="773" width="9" style="12"/>
    <col min="774" max="774" width="14" style="12" customWidth="1"/>
    <col min="775" max="775" width="4.875" style="12" customWidth="1"/>
    <col min="776" max="776" width="15.125" style="12" customWidth="1"/>
    <col min="777" max="1025" width="9" style="12"/>
    <col min="1026" max="1026" width="11.125" style="12" customWidth="1"/>
    <col min="1027" max="1027" width="9" style="12"/>
    <col min="1028" max="1028" width="21.25" style="12" customWidth="1"/>
    <col min="1029" max="1029" width="9" style="12"/>
    <col min="1030" max="1030" width="14" style="12" customWidth="1"/>
    <col min="1031" max="1031" width="4.875" style="12" customWidth="1"/>
    <col min="1032" max="1032" width="15.125" style="12" customWidth="1"/>
    <col min="1033" max="1281" width="9" style="12"/>
    <col min="1282" max="1282" width="11.125" style="12" customWidth="1"/>
    <col min="1283" max="1283" width="9" style="12"/>
    <col min="1284" max="1284" width="21.25" style="12" customWidth="1"/>
    <col min="1285" max="1285" width="9" style="12"/>
    <col min="1286" max="1286" width="14" style="12" customWidth="1"/>
    <col min="1287" max="1287" width="4.875" style="12" customWidth="1"/>
    <col min="1288" max="1288" width="15.125" style="12" customWidth="1"/>
    <col min="1289" max="1537" width="9" style="12"/>
    <col min="1538" max="1538" width="11.125" style="12" customWidth="1"/>
    <col min="1539" max="1539" width="9" style="12"/>
    <col min="1540" max="1540" width="21.25" style="12" customWidth="1"/>
    <col min="1541" max="1541" width="9" style="12"/>
    <col min="1542" max="1542" width="14" style="12" customWidth="1"/>
    <col min="1543" max="1543" width="4.875" style="12" customWidth="1"/>
    <col min="1544" max="1544" width="15.125" style="12" customWidth="1"/>
    <col min="1545" max="1793" width="9" style="12"/>
    <col min="1794" max="1794" width="11.125" style="12" customWidth="1"/>
    <col min="1795" max="1795" width="9" style="12"/>
    <col min="1796" max="1796" width="21.25" style="12" customWidth="1"/>
    <col min="1797" max="1797" width="9" style="12"/>
    <col min="1798" max="1798" width="14" style="12" customWidth="1"/>
    <col min="1799" max="1799" width="4.875" style="12" customWidth="1"/>
    <col min="1800" max="1800" width="15.125" style="12" customWidth="1"/>
    <col min="1801" max="2049" width="9" style="12"/>
    <col min="2050" max="2050" width="11.125" style="12" customWidth="1"/>
    <col min="2051" max="2051" width="9" style="12"/>
    <col min="2052" max="2052" width="21.25" style="12" customWidth="1"/>
    <col min="2053" max="2053" width="9" style="12"/>
    <col min="2054" max="2054" width="14" style="12" customWidth="1"/>
    <col min="2055" max="2055" width="4.875" style="12" customWidth="1"/>
    <col min="2056" max="2056" width="15.125" style="12" customWidth="1"/>
    <col min="2057" max="2305" width="9" style="12"/>
    <col min="2306" max="2306" width="11.125" style="12" customWidth="1"/>
    <col min="2307" max="2307" width="9" style="12"/>
    <col min="2308" max="2308" width="21.25" style="12" customWidth="1"/>
    <col min="2309" max="2309" width="9" style="12"/>
    <col min="2310" max="2310" width="14" style="12" customWidth="1"/>
    <col min="2311" max="2311" width="4.875" style="12" customWidth="1"/>
    <col min="2312" max="2312" width="15.125" style="12" customWidth="1"/>
    <col min="2313" max="2561" width="9" style="12"/>
    <col min="2562" max="2562" width="11.125" style="12" customWidth="1"/>
    <col min="2563" max="2563" width="9" style="12"/>
    <col min="2564" max="2564" width="21.25" style="12" customWidth="1"/>
    <col min="2565" max="2565" width="9" style="12"/>
    <col min="2566" max="2566" width="14" style="12" customWidth="1"/>
    <col min="2567" max="2567" width="4.875" style="12" customWidth="1"/>
    <col min="2568" max="2568" width="15.125" style="12" customWidth="1"/>
    <col min="2569" max="2817" width="9" style="12"/>
    <col min="2818" max="2818" width="11.125" style="12" customWidth="1"/>
    <col min="2819" max="2819" width="9" style="12"/>
    <col min="2820" max="2820" width="21.25" style="12" customWidth="1"/>
    <col min="2821" max="2821" width="9" style="12"/>
    <col min="2822" max="2822" width="14" style="12" customWidth="1"/>
    <col min="2823" max="2823" width="4.875" style="12" customWidth="1"/>
    <col min="2824" max="2824" width="15.125" style="12" customWidth="1"/>
    <col min="2825" max="3073" width="9" style="12"/>
    <col min="3074" max="3074" width="11.125" style="12" customWidth="1"/>
    <col min="3075" max="3075" width="9" style="12"/>
    <col min="3076" max="3076" width="21.25" style="12" customWidth="1"/>
    <col min="3077" max="3077" width="9" style="12"/>
    <col min="3078" max="3078" width="14" style="12" customWidth="1"/>
    <col min="3079" max="3079" width="4.875" style="12" customWidth="1"/>
    <col min="3080" max="3080" width="15.125" style="12" customWidth="1"/>
    <col min="3081" max="3329" width="9" style="12"/>
    <col min="3330" max="3330" width="11.125" style="12" customWidth="1"/>
    <col min="3331" max="3331" width="9" style="12"/>
    <col min="3332" max="3332" width="21.25" style="12" customWidth="1"/>
    <col min="3333" max="3333" width="9" style="12"/>
    <col min="3334" max="3334" width="14" style="12" customWidth="1"/>
    <col min="3335" max="3335" width="4.875" style="12" customWidth="1"/>
    <col min="3336" max="3336" width="15.125" style="12" customWidth="1"/>
    <col min="3337" max="3585" width="9" style="12"/>
    <col min="3586" max="3586" width="11.125" style="12" customWidth="1"/>
    <col min="3587" max="3587" width="9" style="12"/>
    <col min="3588" max="3588" width="21.25" style="12" customWidth="1"/>
    <col min="3589" max="3589" width="9" style="12"/>
    <col min="3590" max="3590" width="14" style="12" customWidth="1"/>
    <col min="3591" max="3591" width="4.875" style="12" customWidth="1"/>
    <col min="3592" max="3592" width="15.125" style="12" customWidth="1"/>
    <col min="3593" max="3841" width="9" style="12"/>
    <col min="3842" max="3842" width="11.125" style="12" customWidth="1"/>
    <col min="3843" max="3843" width="9" style="12"/>
    <col min="3844" max="3844" width="21.25" style="12" customWidth="1"/>
    <col min="3845" max="3845" width="9" style="12"/>
    <col min="3846" max="3846" width="14" style="12" customWidth="1"/>
    <col min="3847" max="3847" width="4.875" style="12" customWidth="1"/>
    <col min="3848" max="3848" width="15.125" style="12" customWidth="1"/>
    <col min="3849" max="4097" width="9" style="12"/>
    <col min="4098" max="4098" width="11.125" style="12" customWidth="1"/>
    <col min="4099" max="4099" width="9" style="12"/>
    <col min="4100" max="4100" width="21.25" style="12" customWidth="1"/>
    <col min="4101" max="4101" width="9" style="12"/>
    <col min="4102" max="4102" width="14" style="12" customWidth="1"/>
    <col min="4103" max="4103" width="4.875" style="12" customWidth="1"/>
    <col min="4104" max="4104" width="15.125" style="12" customWidth="1"/>
    <col min="4105" max="4353" width="9" style="12"/>
    <col min="4354" max="4354" width="11.125" style="12" customWidth="1"/>
    <col min="4355" max="4355" width="9" style="12"/>
    <col min="4356" max="4356" width="21.25" style="12" customWidth="1"/>
    <col min="4357" max="4357" width="9" style="12"/>
    <col min="4358" max="4358" width="14" style="12" customWidth="1"/>
    <col min="4359" max="4359" width="4.875" style="12" customWidth="1"/>
    <col min="4360" max="4360" width="15.125" style="12" customWidth="1"/>
    <col min="4361" max="4609" width="9" style="12"/>
    <col min="4610" max="4610" width="11.125" style="12" customWidth="1"/>
    <col min="4611" max="4611" width="9" style="12"/>
    <col min="4612" max="4612" width="21.25" style="12" customWidth="1"/>
    <col min="4613" max="4613" width="9" style="12"/>
    <col min="4614" max="4614" width="14" style="12" customWidth="1"/>
    <col min="4615" max="4615" width="4.875" style="12" customWidth="1"/>
    <col min="4616" max="4616" width="15.125" style="12" customWidth="1"/>
    <col min="4617" max="4865" width="9" style="12"/>
    <col min="4866" max="4866" width="11.125" style="12" customWidth="1"/>
    <col min="4867" max="4867" width="9" style="12"/>
    <col min="4868" max="4868" width="21.25" style="12" customWidth="1"/>
    <col min="4869" max="4869" width="9" style="12"/>
    <col min="4870" max="4870" width="14" style="12" customWidth="1"/>
    <col min="4871" max="4871" width="4.875" style="12" customWidth="1"/>
    <col min="4872" max="4872" width="15.125" style="12" customWidth="1"/>
    <col min="4873" max="5121" width="9" style="12"/>
    <col min="5122" max="5122" width="11.125" style="12" customWidth="1"/>
    <col min="5123" max="5123" width="9" style="12"/>
    <col min="5124" max="5124" width="21.25" style="12" customWidth="1"/>
    <col min="5125" max="5125" width="9" style="12"/>
    <col min="5126" max="5126" width="14" style="12" customWidth="1"/>
    <col min="5127" max="5127" width="4.875" style="12" customWidth="1"/>
    <col min="5128" max="5128" width="15.125" style="12" customWidth="1"/>
    <col min="5129" max="5377" width="9" style="12"/>
    <col min="5378" max="5378" width="11.125" style="12" customWidth="1"/>
    <col min="5379" max="5379" width="9" style="12"/>
    <col min="5380" max="5380" width="21.25" style="12" customWidth="1"/>
    <col min="5381" max="5381" width="9" style="12"/>
    <col min="5382" max="5382" width="14" style="12" customWidth="1"/>
    <col min="5383" max="5383" width="4.875" style="12" customWidth="1"/>
    <col min="5384" max="5384" width="15.125" style="12" customWidth="1"/>
    <col min="5385" max="5633" width="9" style="12"/>
    <col min="5634" max="5634" width="11.125" style="12" customWidth="1"/>
    <col min="5635" max="5635" width="9" style="12"/>
    <col min="5636" max="5636" width="21.25" style="12" customWidth="1"/>
    <col min="5637" max="5637" width="9" style="12"/>
    <col min="5638" max="5638" width="14" style="12" customWidth="1"/>
    <col min="5639" max="5639" width="4.875" style="12" customWidth="1"/>
    <col min="5640" max="5640" width="15.125" style="12" customWidth="1"/>
    <col min="5641" max="5889" width="9" style="12"/>
    <col min="5890" max="5890" width="11.125" style="12" customWidth="1"/>
    <col min="5891" max="5891" width="9" style="12"/>
    <col min="5892" max="5892" width="21.25" style="12" customWidth="1"/>
    <col min="5893" max="5893" width="9" style="12"/>
    <col min="5894" max="5894" width="14" style="12" customWidth="1"/>
    <col min="5895" max="5895" width="4.875" style="12" customWidth="1"/>
    <col min="5896" max="5896" width="15.125" style="12" customWidth="1"/>
    <col min="5897" max="6145" width="9" style="12"/>
    <col min="6146" max="6146" width="11.125" style="12" customWidth="1"/>
    <col min="6147" max="6147" width="9" style="12"/>
    <col min="6148" max="6148" width="21.25" style="12" customWidth="1"/>
    <col min="6149" max="6149" width="9" style="12"/>
    <col min="6150" max="6150" width="14" style="12" customWidth="1"/>
    <col min="6151" max="6151" width="4.875" style="12" customWidth="1"/>
    <col min="6152" max="6152" width="15.125" style="12" customWidth="1"/>
    <col min="6153" max="6401" width="9" style="12"/>
    <col min="6402" max="6402" width="11.125" style="12" customWidth="1"/>
    <col min="6403" max="6403" width="9" style="12"/>
    <col min="6404" max="6404" width="21.25" style="12" customWidth="1"/>
    <col min="6405" max="6405" width="9" style="12"/>
    <col min="6406" max="6406" width="14" style="12" customWidth="1"/>
    <col min="6407" max="6407" width="4.875" style="12" customWidth="1"/>
    <col min="6408" max="6408" width="15.125" style="12" customWidth="1"/>
    <col min="6409" max="6657" width="9" style="12"/>
    <col min="6658" max="6658" width="11.125" style="12" customWidth="1"/>
    <col min="6659" max="6659" width="9" style="12"/>
    <col min="6660" max="6660" width="21.25" style="12" customWidth="1"/>
    <col min="6661" max="6661" width="9" style="12"/>
    <col min="6662" max="6662" width="14" style="12" customWidth="1"/>
    <col min="6663" max="6663" width="4.875" style="12" customWidth="1"/>
    <col min="6664" max="6664" width="15.125" style="12" customWidth="1"/>
    <col min="6665" max="6913" width="9" style="12"/>
    <col min="6914" max="6914" width="11.125" style="12" customWidth="1"/>
    <col min="6915" max="6915" width="9" style="12"/>
    <col min="6916" max="6916" width="21.25" style="12" customWidth="1"/>
    <col min="6917" max="6917" width="9" style="12"/>
    <col min="6918" max="6918" width="14" style="12" customWidth="1"/>
    <col min="6919" max="6919" width="4.875" style="12" customWidth="1"/>
    <col min="6920" max="6920" width="15.125" style="12" customWidth="1"/>
    <col min="6921" max="7169" width="9" style="12"/>
    <col min="7170" max="7170" width="11.125" style="12" customWidth="1"/>
    <col min="7171" max="7171" width="9" style="12"/>
    <col min="7172" max="7172" width="21.25" style="12" customWidth="1"/>
    <col min="7173" max="7173" width="9" style="12"/>
    <col min="7174" max="7174" width="14" style="12" customWidth="1"/>
    <col min="7175" max="7175" width="4.875" style="12" customWidth="1"/>
    <col min="7176" max="7176" width="15.125" style="12" customWidth="1"/>
    <col min="7177" max="7425" width="9" style="12"/>
    <col min="7426" max="7426" width="11.125" style="12" customWidth="1"/>
    <col min="7427" max="7427" width="9" style="12"/>
    <col min="7428" max="7428" width="21.25" style="12" customWidth="1"/>
    <col min="7429" max="7429" width="9" style="12"/>
    <col min="7430" max="7430" width="14" style="12" customWidth="1"/>
    <col min="7431" max="7431" width="4.875" style="12" customWidth="1"/>
    <col min="7432" max="7432" width="15.125" style="12" customWidth="1"/>
    <col min="7433" max="7681" width="9" style="12"/>
    <col min="7682" max="7682" width="11.125" style="12" customWidth="1"/>
    <col min="7683" max="7683" width="9" style="12"/>
    <col min="7684" max="7684" width="21.25" style="12" customWidth="1"/>
    <col min="7685" max="7685" width="9" style="12"/>
    <col min="7686" max="7686" width="14" style="12" customWidth="1"/>
    <col min="7687" max="7687" width="4.875" style="12" customWidth="1"/>
    <col min="7688" max="7688" width="15.125" style="12" customWidth="1"/>
    <col min="7689" max="7937" width="9" style="12"/>
    <col min="7938" max="7938" width="11.125" style="12" customWidth="1"/>
    <col min="7939" max="7939" width="9" style="12"/>
    <col min="7940" max="7940" width="21.25" style="12" customWidth="1"/>
    <col min="7941" max="7941" width="9" style="12"/>
    <col min="7942" max="7942" width="14" style="12" customWidth="1"/>
    <col min="7943" max="7943" width="4.875" style="12" customWidth="1"/>
    <col min="7944" max="7944" width="15.125" style="12" customWidth="1"/>
    <col min="7945" max="8193" width="9" style="12"/>
    <col min="8194" max="8194" width="11.125" style="12" customWidth="1"/>
    <col min="8195" max="8195" width="9" style="12"/>
    <col min="8196" max="8196" width="21.25" style="12" customWidth="1"/>
    <col min="8197" max="8197" width="9" style="12"/>
    <col min="8198" max="8198" width="14" style="12" customWidth="1"/>
    <col min="8199" max="8199" width="4.875" style="12" customWidth="1"/>
    <col min="8200" max="8200" width="15.125" style="12" customWidth="1"/>
    <col min="8201" max="8449" width="9" style="12"/>
    <col min="8450" max="8450" width="11.125" style="12" customWidth="1"/>
    <col min="8451" max="8451" width="9" style="12"/>
    <col min="8452" max="8452" width="21.25" style="12" customWidth="1"/>
    <col min="8453" max="8453" width="9" style="12"/>
    <col min="8454" max="8454" width="14" style="12" customWidth="1"/>
    <col min="8455" max="8455" width="4.875" style="12" customWidth="1"/>
    <col min="8456" max="8456" width="15.125" style="12" customWidth="1"/>
    <col min="8457" max="8705" width="9" style="12"/>
    <col min="8706" max="8706" width="11.125" style="12" customWidth="1"/>
    <col min="8707" max="8707" width="9" style="12"/>
    <col min="8708" max="8708" width="21.25" style="12" customWidth="1"/>
    <col min="8709" max="8709" width="9" style="12"/>
    <col min="8710" max="8710" width="14" style="12" customWidth="1"/>
    <col min="8711" max="8711" width="4.875" style="12" customWidth="1"/>
    <col min="8712" max="8712" width="15.125" style="12" customWidth="1"/>
    <col min="8713" max="8961" width="9" style="12"/>
    <col min="8962" max="8962" width="11.125" style="12" customWidth="1"/>
    <col min="8963" max="8963" width="9" style="12"/>
    <col min="8964" max="8964" width="21.25" style="12" customWidth="1"/>
    <col min="8965" max="8965" width="9" style="12"/>
    <col min="8966" max="8966" width="14" style="12" customWidth="1"/>
    <col min="8967" max="8967" width="4.875" style="12" customWidth="1"/>
    <col min="8968" max="8968" width="15.125" style="12" customWidth="1"/>
    <col min="8969" max="9217" width="9" style="12"/>
    <col min="9218" max="9218" width="11.125" style="12" customWidth="1"/>
    <col min="9219" max="9219" width="9" style="12"/>
    <col min="9220" max="9220" width="21.25" style="12" customWidth="1"/>
    <col min="9221" max="9221" width="9" style="12"/>
    <col min="9222" max="9222" width="14" style="12" customWidth="1"/>
    <col min="9223" max="9223" width="4.875" style="12" customWidth="1"/>
    <col min="9224" max="9224" width="15.125" style="12" customWidth="1"/>
    <col min="9225" max="9473" width="9" style="12"/>
    <col min="9474" max="9474" width="11.125" style="12" customWidth="1"/>
    <col min="9475" max="9475" width="9" style="12"/>
    <col min="9476" max="9476" width="21.25" style="12" customWidth="1"/>
    <col min="9477" max="9477" width="9" style="12"/>
    <col min="9478" max="9478" width="14" style="12" customWidth="1"/>
    <col min="9479" max="9479" width="4.875" style="12" customWidth="1"/>
    <col min="9480" max="9480" width="15.125" style="12" customWidth="1"/>
    <col min="9481" max="9729" width="9" style="12"/>
    <col min="9730" max="9730" width="11.125" style="12" customWidth="1"/>
    <col min="9731" max="9731" width="9" style="12"/>
    <col min="9732" max="9732" width="21.25" style="12" customWidth="1"/>
    <col min="9733" max="9733" width="9" style="12"/>
    <col min="9734" max="9734" width="14" style="12" customWidth="1"/>
    <col min="9735" max="9735" width="4.875" style="12" customWidth="1"/>
    <col min="9736" max="9736" width="15.125" style="12" customWidth="1"/>
    <col min="9737" max="9985" width="9" style="12"/>
    <col min="9986" max="9986" width="11.125" style="12" customWidth="1"/>
    <col min="9987" max="9987" width="9" style="12"/>
    <col min="9988" max="9988" width="21.25" style="12" customWidth="1"/>
    <col min="9989" max="9989" width="9" style="12"/>
    <col min="9990" max="9990" width="14" style="12" customWidth="1"/>
    <col min="9991" max="9991" width="4.875" style="12" customWidth="1"/>
    <col min="9992" max="9992" width="15.125" style="12" customWidth="1"/>
    <col min="9993" max="10241" width="9" style="12"/>
    <col min="10242" max="10242" width="11.125" style="12" customWidth="1"/>
    <col min="10243" max="10243" width="9" style="12"/>
    <col min="10244" max="10244" width="21.25" style="12" customWidth="1"/>
    <col min="10245" max="10245" width="9" style="12"/>
    <col min="10246" max="10246" width="14" style="12" customWidth="1"/>
    <col min="10247" max="10247" width="4.875" style="12" customWidth="1"/>
    <col min="10248" max="10248" width="15.125" style="12" customWidth="1"/>
    <col min="10249" max="10497" width="9" style="12"/>
    <col min="10498" max="10498" width="11.125" style="12" customWidth="1"/>
    <col min="10499" max="10499" width="9" style="12"/>
    <col min="10500" max="10500" width="21.25" style="12" customWidth="1"/>
    <col min="10501" max="10501" width="9" style="12"/>
    <col min="10502" max="10502" width="14" style="12" customWidth="1"/>
    <col min="10503" max="10503" width="4.875" style="12" customWidth="1"/>
    <col min="10504" max="10504" width="15.125" style="12" customWidth="1"/>
    <col min="10505" max="10753" width="9" style="12"/>
    <col min="10754" max="10754" width="11.125" style="12" customWidth="1"/>
    <col min="10755" max="10755" width="9" style="12"/>
    <col min="10756" max="10756" width="21.25" style="12" customWidth="1"/>
    <col min="10757" max="10757" width="9" style="12"/>
    <col min="10758" max="10758" width="14" style="12" customWidth="1"/>
    <col min="10759" max="10759" width="4.875" style="12" customWidth="1"/>
    <col min="10760" max="10760" width="15.125" style="12" customWidth="1"/>
    <col min="10761" max="11009" width="9" style="12"/>
    <col min="11010" max="11010" width="11.125" style="12" customWidth="1"/>
    <col min="11011" max="11011" width="9" style="12"/>
    <col min="11012" max="11012" width="21.25" style="12" customWidth="1"/>
    <col min="11013" max="11013" width="9" style="12"/>
    <col min="11014" max="11014" width="14" style="12" customWidth="1"/>
    <col min="11015" max="11015" width="4.875" style="12" customWidth="1"/>
    <col min="11016" max="11016" width="15.125" style="12" customWidth="1"/>
    <col min="11017" max="11265" width="9" style="12"/>
    <col min="11266" max="11266" width="11.125" style="12" customWidth="1"/>
    <col min="11267" max="11267" width="9" style="12"/>
    <col min="11268" max="11268" width="21.25" style="12" customWidth="1"/>
    <col min="11269" max="11269" width="9" style="12"/>
    <col min="11270" max="11270" width="14" style="12" customWidth="1"/>
    <col min="11271" max="11271" width="4.875" style="12" customWidth="1"/>
    <col min="11272" max="11272" width="15.125" style="12" customWidth="1"/>
    <col min="11273" max="11521" width="9" style="12"/>
    <col min="11522" max="11522" width="11.125" style="12" customWidth="1"/>
    <col min="11523" max="11523" width="9" style="12"/>
    <col min="11524" max="11524" width="21.25" style="12" customWidth="1"/>
    <col min="11525" max="11525" width="9" style="12"/>
    <col min="11526" max="11526" width="14" style="12" customWidth="1"/>
    <col min="11527" max="11527" width="4.875" style="12" customWidth="1"/>
    <col min="11528" max="11528" width="15.125" style="12" customWidth="1"/>
    <col min="11529" max="11777" width="9" style="12"/>
    <col min="11778" max="11778" width="11.125" style="12" customWidth="1"/>
    <col min="11779" max="11779" width="9" style="12"/>
    <col min="11780" max="11780" width="21.25" style="12" customWidth="1"/>
    <col min="11781" max="11781" width="9" style="12"/>
    <col min="11782" max="11782" width="14" style="12" customWidth="1"/>
    <col min="11783" max="11783" width="4.875" style="12" customWidth="1"/>
    <col min="11784" max="11784" width="15.125" style="12" customWidth="1"/>
    <col min="11785" max="12033" width="9" style="12"/>
    <col min="12034" max="12034" width="11.125" style="12" customWidth="1"/>
    <col min="12035" max="12035" width="9" style="12"/>
    <col min="12036" max="12036" width="21.25" style="12" customWidth="1"/>
    <col min="12037" max="12037" width="9" style="12"/>
    <col min="12038" max="12038" width="14" style="12" customWidth="1"/>
    <col min="12039" max="12039" width="4.875" style="12" customWidth="1"/>
    <col min="12040" max="12040" width="15.125" style="12" customWidth="1"/>
    <col min="12041" max="12289" width="9" style="12"/>
    <col min="12290" max="12290" width="11.125" style="12" customWidth="1"/>
    <col min="12291" max="12291" width="9" style="12"/>
    <col min="12292" max="12292" width="21.25" style="12" customWidth="1"/>
    <col min="12293" max="12293" width="9" style="12"/>
    <col min="12294" max="12294" width="14" style="12" customWidth="1"/>
    <col min="12295" max="12295" width="4.875" style="12" customWidth="1"/>
    <col min="12296" max="12296" width="15.125" style="12" customWidth="1"/>
    <col min="12297" max="12545" width="9" style="12"/>
    <col min="12546" max="12546" width="11.125" style="12" customWidth="1"/>
    <col min="12547" max="12547" width="9" style="12"/>
    <col min="12548" max="12548" width="21.25" style="12" customWidth="1"/>
    <col min="12549" max="12549" width="9" style="12"/>
    <col min="12550" max="12550" width="14" style="12" customWidth="1"/>
    <col min="12551" max="12551" width="4.875" style="12" customWidth="1"/>
    <col min="12552" max="12552" width="15.125" style="12" customWidth="1"/>
    <col min="12553" max="12801" width="9" style="12"/>
    <col min="12802" max="12802" width="11.125" style="12" customWidth="1"/>
    <col min="12803" max="12803" width="9" style="12"/>
    <col min="12804" max="12804" width="21.25" style="12" customWidth="1"/>
    <col min="12805" max="12805" width="9" style="12"/>
    <col min="12806" max="12806" width="14" style="12" customWidth="1"/>
    <col min="12807" max="12807" width="4.875" style="12" customWidth="1"/>
    <col min="12808" max="12808" width="15.125" style="12" customWidth="1"/>
    <col min="12809" max="13057" width="9" style="12"/>
    <col min="13058" max="13058" width="11.125" style="12" customWidth="1"/>
    <col min="13059" max="13059" width="9" style="12"/>
    <col min="13060" max="13060" width="21.25" style="12" customWidth="1"/>
    <col min="13061" max="13061" width="9" style="12"/>
    <col min="13062" max="13062" width="14" style="12" customWidth="1"/>
    <col min="13063" max="13063" width="4.875" style="12" customWidth="1"/>
    <col min="13064" max="13064" width="15.125" style="12" customWidth="1"/>
    <col min="13065" max="13313" width="9" style="12"/>
    <col min="13314" max="13314" width="11.125" style="12" customWidth="1"/>
    <col min="13315" max="13315" width="9" style="12"/>
    <col min="13316" max="13316" width="21.25" style="12" customWidth="1"/>
    <col min="13317" max="13317" width="9" style="12"/>
    <col min="13318" max="13318" width="14" style="12" customWidth="1"/>
    <col min="13319" max="13319" width="4.875" style="12" customWidth="1"/>
    <col min="13320" max="13320" width="15.125" style="12" customWidth="1"/>
    <col min="13321" max="13569" width="9" style="12"/>
    <col min="13570" max="13570" width="11.125" style="12" customWidth="1"/>
    <col min="13571" max="13571" width="9" style="12"/>
    <col min="13572" max="13572" width="21.25" style="12" customWidth="1"/>
    <col min="13573" max="13573" width="9" style="12"/>
    <col min="13574" max="13574" width="14" style="12" customWidth="1"/>
    <col min="13575" max="13575" width="4.875" style="12" customWidth="1"/>
    <col min="13576" max="13576" width="15.125" style="12" customWidth="1"/>
    <col min="13577" max="13825" width="9" style="12"/>
    <col min="13826" max="13826" width="11.125" style="12" customWidth="1"/>
    <col min="13827" max="13827" width="9" style="12"/>
    <col min="13828" max="13828" width="21.25" style="12" customWidth="1"/>
    <col min="13829" max="13829" width="9" style="12"/>
    <col min="13830" max="13830" width="14" style="12" customWidth="1"/>
    <col min="13831" max="13831" width="4.875" style="12" customWidth="1"/>
    <col min="13832" max="13832" width="15.125" style="12" customWidth="1"/>
    <col min="13833" max="14081" width="9" style="12"/>
    <col min="14082" max="14082" width="11.125" style="12" customWidth="1"/>
    <col min="14083" max="14083" width="9" style="12"/>
    <col min="14084" max="14084" width="21.25" style="12" customWidth="1"/>
    <col min="14085" max="14085" width="9" style="12"/>
    <col min="14086" max="14086" width="14" style="12" customWidth="1"/>
    <col min="14087" max="14087" width="4.875" style="12" customWidth="1"/>
    <col min="14088" max="14088" width="15.125" style="12" customWidth="1"/>
    <col min="14089" max="14337" width="9" style="12"/>
    <col min="14338" max="14338" width="11.125" style="12" customWidth="1"/>
    <col min="14339" max="14339" width="9" style="12"/>
    <col min="14340" max="14340" width="21.25" style="12" customWidth="1"/>
    <col min="14341" max="14341" width="9" style="12"/>
    <col min="14342" max="14342" width="14" style="12" customWidth="1"/>
    <col min="14343" max="14343" width="4.875" style="12" customWidth="1"/>
    <col min="14344" max="14344" width="15.125" style="12" customWidth="1"/>
    <col min="14345" max="14593" width="9" style="12"/>
    <col min="14594" max="14594" width="11.125" style="12" customWidth="1"/>
    <col min="14595" max="14595" width="9" style="12"/>
    <col min="14596" max="14596" width="21.25" style="12" customWidth="1"/>
    <col min="14597" max="14597" width="9" style="12"/>
    <col min="14598" max="14598" width="14" style="12" customWidth="1"/>
    <col min="14599" max="14599" width="4.875" style="12" customWidth="1"/>
    <col min="14600" max="14600" width="15.125" style="12" customWidth="1"/>
    <col min="14601" max="14849" width="9" style="12"/>
    <col min="14850" max="14850" width="11.125" style="12" customWidth="1"/>
    <col min="14851" max="14851" width="9" style="12"/>
    <col min="14852" max="14852" width="21.25" style="12" customWidth="1"/>
    <col min="14853" max="14853" width="9" style="12"/>
    <col min="14854" max="14854" width="14" style="12" customWidth="1"/>
    <col min="14855" max="14855" width="4.875" style="12" customWidth="1"/>
    <col min="14856" max="14856" width="15.125" style="12" customWidth="1"/>
    <col min="14857" max="15105" width="9" style="12"/>
    <col min="15106" max="15106" width="11.125" style="12" customWidth="1"/>
    <col min="15107" max="15107" width="9" style="12"/>
    <col min="15108" max="15108" width="21.25" style="12" customWidth="1"/>
    <col min="15109" max="15109" width="9" style="12"/>
    <col min="15110" max="15110" width="14" style="12" customWidth="1"/>
    <col min="15111" max="15111" width="4.875" style="12" customWidth="1"/>
    <col min="15112" max="15112" width="15.125" style="12" customWidth="1"/>
    <col min="15113" max="15361" width="9" style="12"/>
    <col min="15362" max="15362" width="11.125" style="12" customWidth="1"/>
    <col min="15363" max="15363" width="9" style="12"/>
    <col min="15364" max="15364" width="21.25" style="12" customWidth="1"/>
    <col min="15365" max="15365" width="9" style="12"/>
    <col min="15366" max="15366" width="14" style="12" customWidth="1"/>
    <col min="15367" max="15367" width="4.875" style="12" customWidth="1"/>
    <col min="15368" max="15368" width="15.125" style="12" customWidth="1"/>
    <col min="15369" max="15617" width="9" style="12"/>
    <col min="15618" max="15618" width="11.125" style="12" customWidth="1"/>
    <col min="15619" max="15619" width="9" style="12"/>
    <col min="15620" max="15620" width="21.25" style="12" customWidth="1"/>
    <col min="15621" max="15621" width="9" style="12"/>
    <col min="15622" max="15622" width="14" style="12" customWidth="1"/>
    <col min="15623" max="15623" width="4.875" style="12" customWidth="1"/>
    <col min="15624" max="15624" width="15.125" style="12" customWidth="1"/>
    <col min="15625" max="15873" width="9" style="12"/>
    <col min="15874" max="15874" width="11.125" style="12" customWidth="1"/>
    <col min="15875" max="15875" width="9" style="12"/>
    <col min="15876" max="15876" width="21.25" style="12" customWidth="1"/>
    <col min="15877" max="15877" width="9" style="12"/>
    <col min="15878" max="15878" width="14" style="12" customWidth="1"/>
    <col min="15879" max="15879" width="4.875" style="12" customWidth="1"/>
    <col min="15880" max="15880" width="15.125" style="12" customWidth="1"/>
    <col min="15881" max="16129" width="9" style="12"/>
    <col min="16130" max="16130" width="11.125" style="12" customWidth="1"/>
    <col min="16131" max="16131" width="9" style="12"/>
    <col min="16132" max="16132" width="21.25" style="12" customWidth="1"/>
    <col min="16133" max="16133" width="9" style="12"/>
    <col min="16134" max="16134" width="14" style="12" customWidth="1"/>
    <col min="16135" max="16135" width="4.875" style="12" customWidth="1"/>
    <col min="16136" max="16136" width="15.125" style="12" customWidth="1"/>
    <col min="16137" max="16384" width="9" style="12"/>
  </cols>
  <sheetData>
    <row r="1" spans="1:8" ht="15" customHeight="1">
      <c r="A1" s="189" t="s">
        <v>984</v>
      </c>
      <c r="B1" s="189"/>
      <c r="C1" s="189"/>
      <c r="D1" s="189"/>
      <c r="E1" s="189"/>
      <c r="F1" s="189"/>
      <c r="G1" s="1217" t="s">
        <v>132</v>
      </c>
      <c r="H1" s="1217"/>
    </row>
    <row r="2" spans="1:8" s="362" customFormat="1" ht="24.75" customHeight="1">
      <c r="A2" s="2083" t="s">
        <v>983</v>
      </c>
      <c r="B2" s="2083"/>
      <c r="C2" s="2083"/>
      <c r="D2" s="2083"/>
      <c r="E2" s="2083"/>
      <c r="F2" s="2083"/>
      <c r="G2" s="2083"/>
      <c r="H2" s="2083"/>
    </row>
    <row r="3" spans="1:8" ht="10.5" customHeight="1" thickBot="1">
      <c r="A3" s="189"/>
      <c r="B3" s="189"/>
      <c r="C3" s="189"/>
      <c r="D3" s="189"/>
      <c r="E3" s="189"/>
      <c r="F3" s="189"/>
      <c r="G3" s="189"/>
      <c r="H3" s="189"/>
    </row>
    <row r="4" spans="1:8" ht="15" customHeight="1">
      <c r="A4" s="2084" t="s">
        <v>15</v>
      </c>
      <c r="B4" s="2085"/>
      <c r="C4" s="2086"/>
      <c r="D4" s="2087"/>
      <c r="E4" s="2087"/>
      <c r="F4" s="2087"/>
      <c r="G4" s="2087"/>
      <c r="H4" s="2088"/>
    </row>
    <row r="5" spans="1:8" ht="15" customHeight="1" thickBot="1">
      <c r="A5" s="2089" t="s">
        <v>181</v>
      </c>
      <c r="B5" s="2090"/>
      <c r="C5" s="2091" t="s">
        <v>659</v>
      </c>
      <c r="D5" s="2092"/>
      <c r="E5" s="2092"/>
      <c r="F5" s="2092"/>
      <c r="G5" s="2092"/>
      <c r="H5" s="2093"/>
    </row>
    <row r="6" spans="1:8" ht="19.5" customHeight="1" thickTop="1">
      <c r="A6" s="2098" t="s">
        <v>982</v>
      </c>
      <c r="B6" s="2099"/>
      <c r="C6" s="2099"/>
      <c r="D6" s="2099"/>
      <c r="E6" s="2100"/>
      <c r="F6" s="2099"/>
      <c r="G6" s="801" t="s">
        <v>976</v>
      </c>
      <c r="H6" s="800"/>
    </row>
    <row r="7" spans="1:8" ht="19.5" customHeight="1">
      <c r="A7" s="2101" t="s">
        <v>981</v>
      </c>
      <c r="B7" s="2101"/>
      <c r="C7" s="2101"/>
      <c r="D7" s="2101"/>
      <c r="E7" s="2091">
        <f>E6*0.5</f>
        <v>0</v>
      </c>
      <c r="F7" s="2102"/>
      <c r="G7" s="799" t="s">
        <v>976</v>
      </c>
      <c r="H7" s="2103" t="s">
        <v>980</v>
      </c>
    </row>
    <row r="8" spans="1:8" ht="19.5" customHeight="1">
      <c r="A8" s="2101" t="s">
        <v>979</v>
      </c>
      <c r="B8" s="2101"/>
      <c r="C8" s="2101"/>
      <c r="D8" s="2101"/>
      <c r="E8" s="2105" t="e">
        <f>E9/E10</f>
        <v>#DIV/0!</v>
      </c>
      <c r="F8" s="2106"/>
      <c r="G8" s="799" t="s">
        <v>976</v>
      </c>
      <c r="H8" s="2103"/>
    </row>
    <row r="9" spans="1:8" ht="19.5" customHeight="1">
      <c r="A9" s="2101" t="s">
        <v>978</v>
      </c>
      <c r="B9" s="2101"/>
      <c r="C9" s="2101"/>
      <c r="D9" s="2101"/>
      <c r="E9" s="2105"/>
      <c r="F9" s="2106"/>
      <c r="G9" s="799" t="s">
        <v>976</v>
      </c>
      <c r="H9" s="2103"/>
    </row>
    <row r="10" spans="1:8" ht="19.5" customHeight="1">
      <c r="A10" s="2101" t="s">
        <v>977</v>
      </c>
      <c r="B10" s="2101"/>
      <c r="C10" s="2101"/>
      <c r="D10" s="2101"/>
      <c r="E10" s="2105"/>
      <c r="F10" s="2106"/>
      <c r="G10" s="799" t="s">
        <v>976</v>
      </c>
      <c r="H10" s="2104"/>
    </row>
    <row r="11" spans="1:8" ht="15" customHeight="1">
      <c r="A11" s="2107" t="s">
        <v>975</v>
      </c>
      <c r="B11" s="2109" t="s">
        <v>39</v>
      </c>
      <c r="C11" s="2110"/>
      <c r="D11" s="2111"/>
      <c r="E11" s="2109" t="s">
        <v>40</v>
      </c>
      <c r="F11" s="2110"/>
      <c r="G11" s="2092"/>
      <c r="H11" s="2093"/>
    </row>
    <row r="12" spans="1:8" ht="19.5" customHeight="1">
      <c r="A12" s="2107"/>
      <c r="B12" s="798">
        <v>1</v>
      </c>
      <c r="C12" s="2094"/>
      <c r="D12" s="2095"/>
      <c r="E12" s="2094"/>
      <c r="F12" s="2096"/>
      <c r="G12" s="2096"/>
      <c r="H12" s="2097"/>
    </row>
    <row r="13" spans="1:8" ht="19.5" customHeight="1">
      <c r="A13" s="2107"/>
      <c r="B13" s="798">
        <v>2</v>
      </c>
      <c r="C13" s="2094"/>
      <c r="D13" s="2095"/>
      <c r="E13" s="2094"/>
      <c r="F13" s="2096"/>
      <c r="G13" s="2096"/>
      <c r="H13" s="2097"/>
    </row>
    <row r="14" spans="1:8" ht="19.5" customHeight="1">
      <c r="A14" s="2107"/>
      <c r="B14" s="798">
        <v>3</v>
      </c>
      <c r="C14" s="2094"/>
      <c r="D14" s="2095"/>
      <c r="E14" s="2094"/>
      <c r="F14" s="2096"/>
      <c r="G14" s="2096"/>
      <c r="H14" s="2097"/>
    </row>
    <row r="15" spans="1:8" ht="15" customHeight="1">
      <c r="A15" s="2107"/>
      <c r="B15" s="798">
        <v>4</v>
      </c>
      <c r="C15" s="2094"/>
      <c r="D15" s="2095"/>
      <c r="E15" s="2094"/>
      <c r="F15" s="2096"/>
      <c r="G15" s="2096"/>
      <c r="H15" s="2097"/>
    </row>
    <row r="16" spans="1:8" ht="15" customHeight="1">
      <c r="A16" s="2107"/>
      <c r="B16" s="798">
        <v>5</v>
      </c>
      <c r="C16" s="2094"/>
      <c r="D16" s="2095"/>
      <c r="E16" s="2094"/>
      <c r="F16" s="2096"/>
      <c r="G16" s="2096"/>
      <c r="H16" s="2097"/>
    </row>
    <row r="17" spans="1:8" ht="15" customHeight="1">
      <c r="A17" s="2107"/>
      <c r="B17" s="798">
        <v>6</v>
      </c>
      <c r="C17" s="2094"/>
      <c r="D17" s="2095"/>
      <c r="E17" s="2094"/>
      <c r="F17" s="2096"/>
      <c r="G17" s="2096"/>
      <c r="H17" s="2097"/>
    </row>
    <row r="18" spans="1:8" ht="15" customHeight="1">
      <c r="A18" s="2107"/>
      <c r="B18" s="798">
        <v>7</v>
      </c>
      <c r="C18" s="2094"/>
      <c r="D18" s="2095"/>
      <c r="E18" s="2094"/>
      <c r="F18" s="2096"/>
      <c r="G18" s="2096"/>
      <c r="H18" s="2097"/>
    </row>
    <row r="19" spans="1:8" ht="19.5" customHeight="1">
      <c r="A19" s="2107"/>
      <c r="B19" s="798">
        <v>8</v>
      </c>
      <c r="C19" s="2094"/>
      <c r="D19" s="2095"/>
      <c r="E19" s="2094"/>
      <c r="F19" s="2096"/>
      <c r="G19" s="2096"/>
      <c r="H19" s="2097"/>
    </row>
    <row r="20" spans="1:8" ht="19.5" customHeight="1">
      <c r="A20" s="2107"/>
      <c r="B20" s="798">
        <v>9</v>
      </c>
      <c r="C20" s="2094"/>
      <c r="D20" s="2095"/>
      <c r="E20" s="2094"/>
      <c r="F20" s="2096"/>
      <c r="G20" s="2096"/>
      <c r="H20" s="2097"/>
    </row>
    <row r="21" spans="1:8" ht="19.5" customHeight="1">
      <c r="A21" s="2107"/>
      <c r="B21" s="798">
        <v>10</v>
      </c>
      <c r="C21" s="2094"/>
      <c r="D21" s="2095"/>
      <c r="E21" s="2094"/>
      <c r="F21" s="2096"/>
      <c r="G21" s="2096"/>
      <c r="H21" s="2097"/>
    </row>
    <row r="22" spans="1:8" ht="19.5" customHeight="1">
      <c r="A22" s="2107"/>
      <c r="B22" s="798">
        <v>11</v>
      </c>
      <c r="C22" s="2094"/>
      <c r="D22" s="2095"/>
      <c r="E22" s="2094"/>
      <c r="F22" s="2096"/>
      <c r="G22" s="2096"/>
      <c r="H22" s="2097"/>
    </row>
    <row r="23" spans="1:8" ht="19.5" customHeight="1">
      <c r="A23" s="2107"/>
      <c r="B23" s="798">
        <v>12</v>
      </c>
      <c r="C23" s="2094"/>
      <c r="D23" s="2095"/>
      <c r="E23" s="2094"/>
      <c r="F23" s="2096"/>
      <c r="G23" s="2096"/>
      <c r="H23" s="2097"/>
    </row>
    <row r="24" spans="1:8" ht="19.5" customHeight="1">
      <c r="A24" s="2107"/>
      <c r="B24" s="798">
        <v>13</v>
      </c>
      <c r="C24" s="2094"/>
      <c r="D24" s="2095"/>
      <c r="E24" s="2094"/>
      <c r="F24" s="2096"/>
      <c r="G24" s="2096"/>
      <c r="H24" s="2097"/>
    </row>
    <row r="25" spans="1:8" ht="15" customHeight="1">
      <c r="A25" s="2107"/>
      <c r="B25" s="798">
        <v>14</v>
      </c>
      <c r="C25" s="2094"/>
      <c r="D25" s="2095"/>
      <c r="E25" s="2094"/>
      <c r="F25" s="2096"/>
      <c r="G25" s="2096"/>
      <c r="H25" s="2097"/>
    </row>
    <row r="26" spans="1:8" ht="15" customHeight="1">
      <c r="A26" s="2107"/>
      <c r="B26" s="798">
        <v>15</v>
      </c>
      <c r="C26" s="2094"/>
      <c r="D26" s="2095"/>
      <c r="E26" s="2094"/>
      <c r="F26" s="2096"/>
      <c r="G26" s="2096"/>
      <c r="H26" s="2097"/>
    </row>
    <row r="27" spans="1:8" ht="17.25" customHeight="1">
      <c r="A27" s="2107"/>
      <c r="B27" s="798">
        <v>16</v>
      </c>
      <c r="C27" s="2094"/>
      <c r="D27" s="2095"/>
      <c r="E27" s="2094"/>
      <c r="F27" s="2096"/>
      <c r="G27" s="2096"/>
      <c r="H27" s="2097"/>
    </row>
    <row r="28" spans="1:8" ht="17.25" customHeight="1">
      <c r="A28" s="2107"/>
      <c r="B28" s="798">
        <v>17</v>
      </c>
      <c r="C28" s="2094"/>
      <c r="D28" s="2095"/>
      <c r="E28" s="2094"/>
      <c r="F28" s="2096"/>
      <c r="G28" s="2096"/>
      <c r="H28" s="2097"/>
    </row>
    <row r="29" spans="1:8" ht="15" customHeight="1">
      <c r="A29" s="2107"/>
      <c r="B29" s="798">
        <v>18</v>
      </c>
      <c r="C29" s="2094"/>
      <c r="D29" s="2095"/>
      <c r="E29" s="2094"/>
      <c r="F29" s="2096"/>
      <c r="G29" s="2096"/>
      <c r="H29" s="2097"/>
    </row>
    <row r="30" spans="1:8" ht="15" customHeight="1">
      <c r="A30" s="2107"/>
      <c r="B30" s="798">
        <v>19</v>
      </c>
      <c r="C30" s="2094"/>
      <c r="D30" s="2095"/>
      <c r="E30" s="2094"/>
      <c r="F30" s="2096"/>
      <c r="G30" s="2096"/>
      <c r="H30" s="2097"/>
    </row>
    <row r="31" spans="1:8" ht="15" customHeight="1">
      <c r="A31" s="2107"/>
      <c r="B31" s="798">
        <v>20</v>
      </c>
      <c r="C31" s="2094"/>
      <c r="D31" s="2095"/>
      <c r="E31" s="2094"/>
      <c r="F31" s="2096"/>
      <c r="G31" s="2096"/>
      <c r="H31" s="2097"/>
    </row>
    <row r="32" spans="1:8" ht="15" customHeight="1">
      <c r="A32" s="2107"/>
      <c r="B32" s="798">
        <v>21</v>
      </c>
      <c r="C32" s="2094"/>
      <c r="D32" s="2095"/>
      <c r="E32" s="2094"/>
      <c r="F32" s="2096"/>
      <c r="G32" s="2096"/>
      <c r="H32" s="2097"/>
    </row>
    <row r="33" spans="1:8" ht="15" customHeight="1">
      <c r="A33" s="2107"/>
      <c r="B33" s="798">
        <v>22</v>
      </c>
      <c r="C33" s="2094"/>
      <c r="D33" s="2095"/>
      <c r="E33" s="2094"/>
      <c r="F33" s="2096"/>
      <c r="G33" s="2096"/>
      <c r="H33" s="2097"/>
    </row>
    <row r="34" spans="1:8" ht="15" customHeight="1">
      <c r="A34" s="2107"/>
      <c r="B34" s="798">
        <v>23</v>
      </c>
      <c r="C34" s="2094"/>
      <c r="D34" s="2095"/>
      <c r="E34" s="2094"/>
      <c r="F34" s="2096"/>
      <c r="G34" s="2096"/>
      <c r="H34" s="2097"/>
    </row>
    <row r="35" spans="1:8" ht="15" customHeight="1">
      <c r="A35" s="2107"/>
      <c r="B35" s="798">
        <v>24</v>
      </c>
      <c r="C35" s="2094"/>
      <c r="D35" s="2095"/>
      <c r="E35" s="2094"/>
      <c r="F35" s="2096"/>
      <c r="G35" s="2096"/>
      <c r="H35" s="2097"/>
    </row>
    <row r="36" spans="1:8" ht="15" customHeight="1">
      <c r="A36" s="2107"/>
      <c r="B36" s="798">
        <v>25</v>
      </c>
      <c r="C36" s="2094"/>
      <c r="D36" s="2095"/>
      <c r="E36" s="2094"/>
      <c r="F36" s="2096"/>
      <c r="G36" s="2096"/>
      <c r="H36" s="2097"/>
    </row>
    <row r="37" spans="1:8" ht="15" customHeight="1">
      <c r="A37" s="2107"/>
      <c r="B37" s="798">
        <v>26</v>
      </c>
      <c r="C37" s="2094"/>
      <c r="D37" s="2095"/>
      <c r="E37" s="2094"/>
      <c r="F37" s="2096"/>
      <c r="G37" s="2096"/>
      <c r="H37" s="2097"/>
    </row>
    <row r="38" spans="1:8" ht="15" customHeight="1">
      <c r="A38" s="2107"/>
      <c r="B38" s="798">
        <v>27</v>
      </c>
      <c r="C38" s="2094"/>
      <c r="D38" s="2095"/>
      <c r="E38" s="2094"/>
      <c r="F38" s="2096"/>
      <c r="G38" s="2096"/>
      <c r="H38" s="2097"/>
    </row>
    <row r="39" spans="1:8" ht="15" customHeight="1">
      <c r="A39" s="2107"/>
      <c r="B39" s="798">
        <v>28</v>
      </c>
      <c r="C39" s="2094"/>
      <c r="D39" s="2095"/>
      <c r="E39" s="2094"/>
      <c r="F39" s="2096"/>
      <c r="G39" s="2096"/>
      <c r="H39" s="2097"/>
    </row>
    <row r="40" spans="1:8" ht="15" customHeight="1">
      <c r="A40" s="2107"/>
      <c r="B40" s="798">
        <v>29</v>
      </c>
      <c r="C40" s="2094"/>
      <c r="D40" s="2095"/>
      <c r="E40" s="2094"/>
      <c r="F40" s="2096"/>
      <c r="G40" s="2096"/>
      <c r="H40" s="2097"/>
    </row>
    <row r="41" spans="1:8" ht="15" customHeight="1" thickBot="1">
      <c r="A41" s="2108"/>
      <c r="B41" s="411">
        <v>30</v>
      </c>
      <c r="C41" s="2112"/>
      <c r="D41" s="2113"/>
      <c r="E41" s="2112"/>
      <c r="F41" s="2114"/>
      <c r="G41" s="2114"/>
      <c r="H41" s="2115"/>
    </row>
    <row r="42" spans="1:8" ht="15" customHeight="1">
      <c r="A42" s="797" t="s">
        <v>974</v>
      </c>
      <c r="B42" s="189"/>
      <c r="C42" s="189"/>
      <c r="D42" s="189"/>
      <c r="E42" s="189"/>
      <c r="F42" s="189"/>
      <c r="G42" s="189"/>
      <c r="H42" s="189"/>
    </row>
    <row r="43" spans="1:8" ht="15" customHeight="1">
      <c r="A43" s="797" t="s">
        <v>973</v>
      </c>
      <c r="B43" s="189"/>
      <c r="C43" s="189"/>
      <c r="D43" s="189"/>
      <c r="E43" s="189"/>
      <c r="F43" s="189"/>
      <c r="G43" s="189"/>
      <c r="H43" s="189"/>
    </row>
    <row r="44" spans="1:8" ht="15" customHeight="1">
      <c r="A44" s="797" t="s">
        <v>952</v>
      </c>
      <c r="B44" s="189"/>
      <c r="C44" s="189"/>
      <c r="D44" s="189"/>
      <c r="E44" s="189"/>
      <c r="F44" s="189"/>
      <c r="G44" s="189"/>
      <c r="H44" s="189"/>
    </row>
    <row r="45" spans="1:8" ht="15" customHeight="1">
      <c r="A45" s="796"/>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E24:H24"/>
    <mergeCell ref="C25:D25"/>
    <mergeCell ref="E25:H25"/>
    <mergeCell ref="C26:D26"/>
    <mergeCell ref="E26:H26"/>
    <mergeCell ref="C19:D19"/>
    <mergeCell ref="E19:H19"/>
    <mergeCell ref="C20:D20"/>
    <mergeCell ref="E20:H20"/>
    <mergeCell ref="A11:A41"/>
    <mergeCell ref="B11:D11"/>
    <mergeCell ref="E11:H11"/>
    <mergeCell ref="C12:D12"/>
    <mergeCell ref="E12:H12"/>
    <mergeCell ref="C21:D21"/>
    <mergeCell ref="E21:H21"/>
    <mergeCell ref="C22:D22"/>
    <mergeCell ref="E22:H22"/>
    <mergeCell ref="C23:D23"/>
    <mergeCell ref="E23:H23"/>
    <mergeCell ref="C24:D24"/>
    <mergeCell ref="C13:D13"/>
    <mergeCell ref="E13:H13"/>
    <mergeCell ref="C14:D14"/>
    <mergeCell ref="E14:H14"/>
    <mergeCell ref="C15:D15"/>
    <mergeCell ref="E15:H15"/>
    <mergeCell ref="A6:D6"/>
    <mergeCell ref="E6:F6"/>
    <mergeCell ref="A7:D7"/>
    <mergeCell ref="E7:F7"/>
    <mergeCell ref="H7:H10"/>
    <mergeCell ref="A8:D8"/>
    <mergeCell ref="E8:F8"/>
    <mergeCell ref="A9:D9"/>
    <mergeCell ref="E9:F9"/>
    <mergeCell ref="A10:D10"/>
    <mergeCell ref="E10:F10"/>
    <mergeCell ref="C16:D16"/>
    <mergeCell ref="E16:H16"/>
    <mergeCell ref="C17:D17"/>
    <mergeCell ref="E17:H17"/>
    <mergeCell ref="C18:D18"/>
    <mergeCell ref="E18:H18"/>
    <mergeCell ref="G1:H1"/>
    <mergeCell ref="A2:H2"/>
    <mergeCell ref="A4:B4"/>
    <mergeCell ref="C4:H4"/>
    <mergeCell ref="A5:B5"/>
    <mergeCell ref="C5:H5"/>
  </mergeCells>
  <phoneticPr fontId="3"/>
  <printOptions horizontalCentered="1"/>
  <pageMargins left="0.39370078740157483" right="0.39370078740157483" top="0.98425196850393704" bottom="0.47244094488188981" header="0.51181102362204722" footer="0.39370078740157483"/>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0D1B6-E820-41EB-ADB5-4A4271A65CEF}">
  <dimension ref="A1:L36"/>
  <sheetViews>
    <sheetView view="pageBreakPreview" zoomScale="86" zoomScaleNormal="100" zoomScaleSheetLayoutView="86" workbookViewId="0">
      <selection activeCell="B1" sqref="B1"/>
    </sheetView>
  </sheetViews>
  <sheetFormatPr defaultRowHeight="13.5"/>
  <cols>
    <col min="1" max="1" width="1.25" style="159" customWidth="1"/>
    <col min="2" max="2" width="22.25" style="159" customWidth="1"/>
    <col min="3" max="3" width="10.75" style="159" customWidth="1"/>
    <col min="4" max="4" width="16.875" style="159" customWidth="1"/>
    <col min="5" max="5" width="19.5" style="159" customWidth="1"/>
    <col min="6" max="6" width="14" style="159" customWidth="1"/>
    <col min="7" max="7" width="12.25" style="159" customWidth="1"/>
    <col min="8" max="8" width="5.625" style="159" customWidth="1"/>
    <col min="9" max="9" width="4" style="159" customWidth="1"/>
    <col min="10" max="10" width="9.25" style="159" customWidth="1"/>
    <col min="11" max="11" width="1.125" style="159" customWidth="1"/>
    <col min="12" max="12" width="2.75" style="159" customWidth="1"/>
    <col min="13" max="259" width="8.875" style="159"/>
    <col min="260" max="260" width="1.25" style="159" customWidth="1"/>
    <col min="261" max="262" width="17.375" style="159" customWidth="1"/>
    <col min="263" max="263" width="16.875" style="159" customWidth="1"/>
    <col min="264" max="264" width="19.5" style="159" customWidth="1"/>
    <col min="265" max="265" width="16.75" style="159" customWidth="1"/>
    <col min="266" max="266" width="16.875" style="159" customWidth="1"/>
    <col min="267" max="267" width="4.125" style="159" customWidth="1"/>
    <col min="268" max="268" width="2.75" style="159" customWidth="1"/>
    <col min="269" max="515" width="8.875" style="159"/>
    <col min="516" max="516" width="1.25" style="159" customWidth="1"/>
    <col min="517" max="518" width="17.375" style="159" customWidth="1"/>
    <col min="519" max="519" width="16.875" style="159" customWidth="1"/>
    <col min="520" max="520" width="19.5" style="159" customWidth="1"/>
    <col min="521" max="521" width="16.75" style="159" customWidth="1"/>
    <col min="522" max="522" width="16.875" style="159" customWidth="1"/>
    <col min="523" max="523" width="4.125" style="159" customWidth="1"/>
    <col min="524" max="524" width="2.75" style="159" customWidth="1"/>
    <col min="525" max="771" width="8.875" style="159"/>
    <col min="772" max="772" width="1.25" style="159" customWidth="1"/>
    <col min="773" max="774" width="17.375" style="159" customWidth="1"/>
    <col min="775" max="775" width="16.875" style="159" customWidth="1"/>
    <col min="776" max="776" width="19.5" style="159" customWidth="1"/>
    <col min="777" max="777" width="16.75" style="159" customWidth="1"/>
    <col min="778" max="778" width="16.875" style="159" customWidth="1"/>
    <col min="779" max="779" width="4.125" style="159" customWidth="1"/>
    <col min="780" max="780" width="2.75" style="159" customWidth="1"/>
    <col min="781" max="1027" width="8.875" style="159"/>
    <col min="1028" max="1028" width="1.25" style="159" customWidth="1"/>
    <col min="1029" max="1030" width="17.375" style="159" customWidth="1"/>
    <col min="1031" max="1031" width="16.875" style="159" customWidth="1"/>
    <col min="1032" max="1032" width="19.5" style="159" customWidth="1"/>
    <col min="1033" max="1033" width="16.75" style="159" customWidth="1"/>
    <col min="1034" max="1034" width="16.875" style="159" customWidth="1"/>
    <col min="1035" max="1035" width="4.125" style="159" customWidth="1"/>
    <col min="1036" max="1036" width="2.75" style="159" customWidth="1"/>
    <col min="1037" max="1283" width="8.875" style="159"/>
    <col min="1284" max="1284" width="1.25" style="159" customWidth="1"/>
    <col min="1285" max="1286" width="17.375" style="159" customWidth="1"/>
    <col min="1287" max="1287" width="16.875" style="159" customWidth="1"/>
    <col min="1288" max="1288" width="19.5" style="159" customWidth="1"/>
    <col min="1289" max="1289" width="16.75" style="159" customWidth="1"/>
    <col min="1290" max="1290" width="16.875" style="159" customWidth="1"/>
    <col min="1291" max="1291" width="4.125" style="159" customWidth="1"/>
    <col min="1292" max="1292" width="2.75" style="159" customWidth="1"/>
    <col min="1293" max="1539" width="8.875" style="159"/>
    <col min="1540" max="1540" width="1.25" style="159" customWidth="1"/>
    <col min="1541" max="1542" width="17.375" style="159" customWidth="1"/>
    <col min="1543" max="1543" width="16.875" style="159" customWidth="1"/>
    <col min="1544" max="1544" width="19.5" style="159" customWidth="1"/>
    <col min="1545" max="1545" width="16.75" style="159" customWidth="1"/>
    <col min="1546" max="1546" width="16.875" style="159" customWidth="1"/>
    <col min="1547" max="1547" width="4.125" style="159" customWidth="1"/>
    <col min="1548" max="1548" width="2.75" style="159" customWidth="1"/>
    <col min="1549" max="1795" width="8.875" style="159"/>
    <col min="1796" max="1796" width="1.25" style="159" customWidth="1"/>
    <col min="1797" max="1798" width="17.375" style="159" customWidth="1"/>
    <col min="1799" max="1799" width="16.875" style="159" customWidth="1"/>
    <col min="1800" max="1800" width="19.5" style="159" customWidth="1"/>
    <col min="1801" max="1801" width="16.75" style="159" customWidth="1"/>
    <col min="1802" max="1802" width="16.875" style="159" customWidth="1"/>
    <col min="1803" max="1803" width="4.125" style="159" customWidth="1"/>
    <col min="1804" max="1804" width="2.75" style="159" customWidth="1"/>
    <col min="1805" max="2051" width="8.875" style="159"/>
    <col min="2052" max="2052" width="1.25" style="159" customWidth="1"/>
    <col min="2053" max="2054" width="17.375" style="159" customWidth="1"/>
    <col min="2055" max="2055" width="16.875" style="159" customWidth="1"/>
    <col min="2056" max="2056" width="19.5" style="159" customWidth="1"/>
    <col min="2057" max="2057" width="16.75" style="159" customWidth="1"/>
    <col min="2058" max="2058" width="16.875" style="159" customWidth="1"/>
    <col min="2059" max="2059" width="4.125" style="159" customWidth="1"/>
    <col min="2060" max="2060" width="2.75" style="159" customWidth="1"/>
    <col min="2061" max="2307" width="8.875" style="159"/>
    <col min="2308" max="2308" width="1.25" style="159" customWidth="1"/>
    <col min="2309" max="2310" width="17.375" style="159" customWidth="1"/>
    <col min="2311" max="2311" width="16.875" style="159" customWidth="1"/>
    <col min="2312" max="2312" width="19.5" style="159" customWidth="1"/>
    <col min="2313" max="2313" width="16.75" style="159" customWidth="1"/>
    <col min="2314" max="2314" width="16.875" style="159" customWidth="1"/>
    <col min="2315" max="2315" width="4.125" style="159" customWidth="1"/>
    <col min="2316" max="2316" width="2.75" style="159" customWidth="1"/>
    <col min="2317" max="2563" width="8.875" style="159"/>
    <col min="2564" max="2564" width="1.25" style="159" customWidth="1"/>
    <col min="2565" max="2566" width="17.375" style="159" customWidth="1"/>
    <col min="2567" max="2567" width="16.875" style="159" customWidth="1"/>
    <col min="2568" max="2568" width="19.5" style="159" customWidth="1"/>
    <col min="2569" max="2569" width="16.75" style="159" customWidth="1"/>
    <col min="2570" max="2570" width="16.875" style="159" customWidth="1"/>
    <col min="2571" max="2571" width="4.125" style="159" customWidth="1"/>
    <col min="2572" max="2572" width="2.75" style="159" customWidth="1"/>
    <col min="2573" max="2819" width="8.875" style="159"/>
    <col min="2820" max="2820" width="1.25" style="159" customWidth="1"/>
    <col min="2821" max="2822" width="17.375" style="159" customWidth="1"/>
    <col min="2823" max="2823" width="16.875" style="159" customWidth="1"/>
    <col min="2824" max="2824" width="19.5" style="159" customWidth="1"/>
    <col min="2825" max="2825" width="16.75" style="159" customWidth="1"/>
    <col min="2826" max="2826" width="16.875" style="159" customWidth="1"/>
    <col min="2827" max="2827" width="4.125" style="159" customWidth="1"/>
    <col min="2828" max="2828" width="2.75" style="159" customWidth="1"/>
    <col min="2829" max="3075" width="8.875" style="159"/>
    <col min="3076" max="3076" width="1.25" style="159" customWidth="1"/>
    <col min="3077" max="3078" width="17.375" style="159" customWidth="1"/>
    <col min="3079" max="3079" width="16.875" style="159" customWidth="1"/>
    <col min="3080" max="3080" width="19.5" style="159" customWidth="1"/>
    <col min="3081" max="3081" width="16.75" style="159" customWidth="1"/>
    <col min="3082" max="3082" width="16.875" style="159" customWidth="1"/>
    <col min="3083" max="3083" width="4.125" style="159" customWidth="1"/>
    <col min="3084" max="3084" width="2.75" style="159" customWidth="1"/>
    <col min="3085" max="3331" width="8.875" style="159"/>
    <col min="3332" max="3332" width="1.25" style="159" customWidth="1"/>
    <col min="3333" max="3334" width="17.375" style="159" customWidth="1"/>
    <col min="3335" max="3335" width="16.875" style="159" customWidth="1"/>
    <col min="3336" max="3336" width="19.5" style="159" customWidth="1"/>
    <col min="3337" max="3337" width="16.75" style="159" customWidth="1"/>
    <col min="3338" max="3338" width="16.875" style="159" customWidth="1"/>
    <col min="3339" max="3339" width="4.125" style="159" customWidth="1"/>
    <col min="3340" max="3340" width="2.75" style="159" customWidth="1"/>
    <col min="3341" max="3587" width="8.875" style="159"/>
    <col min="3588" max="3588" width="1.25" style="159" customWidth="1"/>
    <col min="3589" max="3590" width="17.375" style="159" customWidth="1"/>
    <col min="3591" max="3591" width="16.875" style="159" customWidth="1"/>
    <col min="3592" max="3592" width="19.5" style="159" customWidth="1"/>
    <col min="3593" max="3593" width="16.75" style="159" customWidth="1"/>
    <col min="3594" max="3594" width="16.875" style="159" customWidth="1"/>
    <col min="3595" max="3595" width="4.125" style="159" customWidth="1"/>
    <col min="3596" max="3596" width="2.75" style="159" customWidth="1"/>
    <col min="3597" max="3843" width="8.875" style="159"/>
    <col min="3844" max="3844" width="1.25" style="159" customWidth="1"/>
    <col min="3845" max="3846" width="17.375" style="159" customWidth="1"/>
    <col min="3847" max="3847" width="16.875" style="159" customWidth="1"/>
    <col min="3848" max="3848" width="19.5" style="159" customWidth="1"/>
    <col min="3849" max="3849" width="16.75" style="159" customWidth="1"/>
    <col min="3850" max="3850" width="16.875" style="159" customWidth="1"/>
    <col min="3851" max="3851" width="4.125" style="159" customWidth="1"/>
    <col min="3852" max="3852" width="2.75" style="159" customWidth="1"/>
    <col min="3853" max="4099" width="8.875" style="159"/>
    <col min="4100" max="4100" width="1.25" style="159" customWidth="1"/>
    <col min="4101" max="4102" width="17.375" style="159" customWidth="1"/>
    <col min="4103" max="4103" width="16.875" style="159" customWidth="1"/>
    <col min="4104" max="4104" width="19.5" style="159" customWidth="1"/>
    <col min="4105" max="4105" width="16.75" style="159" customWidth="1"/>
    <col min="4106" max="4106" width="16.875" style="159" customWidth="1"/>
    <col min="4107" max="4107" width="4.125" style="159" customWidth="1"/>
    <col min="4108" max="4108" width="2.75" style="159" customWidth="1"/>
    <col min="4109" max="4355" width="8.875" style="159"/>
    <col min="4356" max="4356" width="1.25" style="159" customWidth="1"/>
    <col min="4357" max="4358" width="17.375" style="159" customWidth="1"/>
    <col min="4359" max="4359" width="16.875" style="159" customWidth="1"/>
    <col min="4360" max="4360" width="19.5" style="159" customWidth="1"/>
    <col min="4361" max="4361" width="16.75" style="159" customWidth="1"/>
    <col min="4362" max="4362" width="16.875" style="159" customWidth="1"/>
    <col min="4363" max="4363" width="4.125" style="159" customWidth="1"/>
    <col min="4364" max="4364" width="2.75" style="159" customWidth="1"/>
    <col min="4365" max="4611" width="8.875" style="159"/>
    <col min="4612" max="4612" width="1.25" style="159" customWidth="1"/>
    <col min="4613" max="4614" width="17.375" style="159" customWidth="1"/>
    <col min="4615" max="4615" width="16.875" style="159" customWidth="1"/>
    <col min="4616" max="4616" width="19.5" style="159" customWidth="1"/>
    <col min="4617" max="4617" width="16.75" style="159" customWidth="1"/>
    <col min="4618" max="4618" width="16.875" style="159" customWidth="1"/>
    <col min="4619" max="4619" width="4.125" style="159" customWidth="1"/>
    <col min="4620" max="4620" width="2.75" style="159" customWidth="1"/>
    <col min="4621" max="4867" width="8.875" style="159"/>
    <col min="4868" max="4868" width="1.25" style="159" customWidth="1"/>
    <col min="4869" max="4870" width="17.375" style="159" customWidth="1"/>
    <col min="4871" max="4871" width="16.875" style="159" customWidth="1"/>
    <col min="4872" max="4872" width="19.5" style="159" customWidth="1"/>
    <col min="4873" max="4873" width="16.75" style="159" customWidth="1"/>
    <col min="4874" max="4874" width="16.875" style="159" customWidth="1"/>
    <col min="4875" max="4875" width="4.125" style="159" customWidth="1"/>
    <col min="4876" max="4876" width="2.75" style="159" customWidth="1"/>
    <col min="4877" max="5123" width="8.875" style="159"/>
    <col min="5124" max="5124" width="1.25" style="159" customWidth="1"/>
    <col min="5125" max="5126" width="17.375" style="159" customWidth="1"/>
    <col min="5127" max="5127" width="16.875" style="159" customWidth="1"/>
    <col min="5128" max="5128" width="19.5" style="159" customWidth="1"/>
    <col min="5129" max="5129" width="16.75" style="159" customWidth="1"/>
    <col min="5130" max="5130" width="16.875" style="159" customWidth="1"/>
    <col min="5131" max="5131" width="4.125" style="159" customWidth="1"/>
    <col min="5132" max="5132" width="2.75" style="159" customWidth="1"/>
    <col min="5133" max="5379" width="8.875" style="159"/>
    <col min="5380" max="5380" width="1.25" style="159" customWidth="1"/>
    <col min="5381" max="5382" width="17.375" style="159" customWidth="1"/>
    <col min="5383" max="5383" width="16.875" style="159" customWidth="1"/>
    <col min="5384" max="5384" width="19.5" style="159" customWidth="1"/>
    <col min="5385" max="5385" width="16.75" style="159" customWidth="1"/>
    <col min="5386" max="5386" width="16.875" style="159" customWidth="1"/>
    <col min="5387" max="5387" width="4.125" style="159" customWidth="1"/>
    <col min="5388" max="5388" width="2.75" style="159" customWidth="1"/>
    <col min="5389" max="5635" width="8.875" style="159"/>
    <col min="5636" max="5636" width="1.25" style="159" customWidth="1"/>
    <col min="5637" max="5638" width="17.375" style="159" customWidth="1"/>
    <col min="5639" max="5639" width="16.875" style="159" customWidth="1"/>
    <col min="5640" max="5640" width="19.5" style="159" customWidth="1"/>
    <col min="5641" max="5641" width="16.75" style="159" customWidth="1"/>
    <col min="5642" max="5642" width="16.875" style="159" customWidth="1"/>
    <col min="5643" max="5643" width="4.125" style="159" customWidth="1"/>
    <col min="5644" max="5644" width="2.75" style="159" customWidth="1"/>
    <col min="5645" max="5891" width="8.875" style="159"/>
    <col min="5892" max="5892" width="1.25" style="159" customWidth="1"/>
    <col min="5893" max="5894" width="17.375" style="159" customWidth="1"/>
    <col min="5895" max="5895" width="16.875" style="159" customWidth="1"/>
    <col min="5896" max="5896" width="19.5" style="159" customWidth="1"/>
    <col min="5897" max="5897" width="16.75" style="159" customWidth="1"/>
    <col min="5898" max="5898" width="16.875" style="159" customWidth="1"/>
    <col min="5899" max="5899" width="4.125" style="159" customWidth="1"/>
    <col min="5900" max="5900" width="2.75" style="159" customWidth="1"/>
    <col min="5901" max="6147" width="8.875" style="159"/>
    <col min="6148" max="6148" width="1.25" style="159" customWidth="1"/>
    <col min="6149" max="6150" width="17.375" style="159" customWidth="1"/>
    <col min="6151" max="6151" width="16.875" style="159" customWidth="1"/>
    <col min="6152" max="6152" width="19.5" style="159" customWidth="1"/>
    <col min="6153" max="6153" width="16.75" style="159" customWidth="1"/>
    <col min="6154" max="6154" width="16.875" style="159" customWidth="1"/>
    <col min="6155" max="6155" width="4.125" style="159" customWidth="1"/>
    <col min="6156" max="6156" width="2.75" style="159" customWidth="1"/>
    <col min="6157" max="6403" width="8.875" style="159"/>
    <col min="6404" max="6404" width="1.25" style="159" customWidth="1"/>
    <col min="6405" max="6406" width="17.375" style="159" customWidth="1"/>
    <col min="6407" max="6407" width="16.875" style="159" customWidth="1"/>
    <col min="6408" max="6408" width="19.5" style="159" customWidth="1"/>
    <col min="6409" max="6409" width="16.75" style="159" customWidth="1"/>
    <col min="6410" max="6410" width="16.875" style="159" customWidth="1"/>
    <col min="6411" max="6411" width="4.125" style="159" customWidth="1"/>
    <col min="6412" max="6412" width="2.75" style="159" customWidth="1"/>
    <col min="6413" max="6659" width="8.875" style="159"/>
    <col min="6660" max="6660" width="1.25" style="159" customWidth="1"/>
    <col min="6661" max="6662" width="17.375" style="159" customWidth="1"/>
    <col min="6663" max="6663" width="16.875" style="159" customWidth="1"/>
    <col min="6664" max="6664" width="19.5" style="159" customWidth="1"/>
    <col min="6665" max="6665" width="16.75" style="159" customWidth="1"/>
    <col min="6666" max="6666" width="16.875" style="159" customWidth="1"/>
    <col min="6667" max="6667" width="4.125" style="159" customWidth="1"/>
    <col min="6668" max="6668" width="2.75" style="159" customWidth="1"/>
    <col min="6669" max="6915" width="8.875" style="159"/>
    <col min="6916" max="6916" width="1.25" style="159" customWidth="1"/>
    <col min="6917" max="6918" width="17.375" style="159" customWidth="1"/>
    <col min="6919" max="6919" width="16.875" style="159" customWidth="1"/>
    <col min="6920" max="6920" width="19.5" style="159" customWidth="1"/>
    <col min="6921" max="6921" width="16.75" style="159" customWidth="1"/>
    <col min="6922" max="6922" width="16.875" style="159" customWidth="1"/>
    <col min="6923" max="6923" width="4.125" style="159" customWidth="1"/>
    <col min="6924" max="6924" width="2.75" style="159" customWidth="1"/>
    <col min="6925" max="7171" width="8.875" style="159"/>
    <col min="7172" max="7172" width="1.25" style="159" customWidth="1"/>
    <col min="7173" max="7174" width="17.375" style="159" customWidth="1"/>
    <col min="7175" max="7175" width="16.875" style="159" customWidth="1"/>
    <col min="7176" max="7176" width="19.5" style="159" customWidth="1"/>
    <col min="7177" max="7177" width="16.75" style="159" customWidth="1"/>
    <col min="7178" max="7178" width="16.875" style="159" customWidth="1"/>
    <col min="7179" max="7179" width="4.125" style="159" customWidth="1"/>
    <col min="7180" max="7180" width="2.75" style="159" customWidth="1"/>
    <col min="7181" max="7427" width="8.875" style="159"/>
    <col min="7428" max="7428" width="1.25" style="159" customWidth="1"/>
    <col min="7429" max="7430" width="17.375" style="159" customWidth="1"/>
    <col min="7431" max="7431" width="16.875" style="159" customWidth="1"/>
    <col min="7432" max="7432" width="19.5" style="159" customWidth="1"/>
    <col min="7433" max="7433" width="16.75" style="159" customWidth="1"/>
    <col min="7434" max="7434" width="16.875" style="159" customWidth="1"/>
    <col min="7435" max="7435" width="4.125" style="159" customWidth="1"/>
    <col min="7436" max="7436" width="2.75" style="159" customWidth="1"/>
    <col min="7437" max="7683" width="8.875" style="159"/>
    <col min="7684" max="7684" width="1.25" style="159" customWidth="1"/>
    <col min="7685" max="7686" width="17.375" style="159" customWidth="1"/>
    <col min="7687" max="7687" width="16.875" style="159" customWidth="1"/>
    <col min="7688" max="7688" width="19.5" style="159" customWidth="1"/>
    <col min="7689" max="7689" width="16.75" style="159" customWidth="1"/>
    <col min="7690" max="7690" width="16.875" style="159" customWidth="1"/>
    <col min="7691" max="7691" width="4.125" style="159" customWidth="1"/>
    <col min="7692" max="7692" width="2.75" style="159" customWidth="1"/>
    <col min="7693" max="7939" width="8.875" style="159"/>
    <col min="7940" max="7940" width="1.25" style="159" customWidth="1"/>
    <col min="7941" max="7942" width="17.375" style="159" customWidth="1"/>
    <col min="7943" max="7943" width="16.875" style="159" customWidth="1"/>
    <col min="7944" max="7944" width="19.5" style="159" customWidth="1"/>
    <col min="7945" max="7945" width="16.75" style="159" customWidth="1"/>
    <col min="7946" max="7946" width="16.875" style="159" customWidth="1"/>
    <col min="7947" max="7947" width="4.125" style="159" customWidth="1"/>
    <col min="7948" max="7948" width="2.75" style="159" customWidth="1"/>
    <col min="7949" max="8195" width="8.875" style="159"/>
    <col min="8196" max="8196" width="1.25" style="159" customWidth="1"/>
    <col min="8197" max="8198" width="17.375" style="159" customWidth="1"/>
    <col min="8199" max="8199" width="16.875" style="159" customWidth="1"/>
    <col min="8200" max="8200" width="19.5" style="159" customWidth="1"/>
    <col min="8201" max="8201" width="16.75" style="159" customWidth="1"/>
    <col min="8202" max="8202" width="16.875" style="159" customWidth="1"/>
    <col min="8203" max="8203" width="4.125" style="159" customWidth="1"/>
    <col min="8204" max="8204" width="2.75" style="159" customWidth="1"/>
    <col min="8205" max="8451" width="8.875" style="159"/>
    <col min="8452" max="8452" width="1.25" style="159" customWidth="1"/>
    <col min="8453" max="8454" width="17.375" style="159" customWidth="1"/>
    <col min="8455" max="8455" width="16.875" style="159" customWidth="1"/>
    <col min="8456" max="8456" width="19.5" style="159" customWidth="1"/>
    <col min="8457" max="8457" width="16.75" style="159" customWidth="1"/>
    <col min="8458" max="8458" width="16.875" style="159" customWidth="1"/>
    <col min="8459" max="8459" width="4.125" style="159" customWidth="1"/>
    <col min="8460" max="8460" width="2.75" style="159" customWidth="1"/>
    <col min="8461" max="8707" width="8.875" style="159"/>
    <col min="8708" max="8708" width="1.25" style="159" customWidth="1"/>
    <col min="8709" max="8710" width="17.375" style="159" customWidth="1"/>
    <col min="8711" max="8711" width="16.875" style="159" customWidth="1"/>
    <col min="8712" max="8712" width="19.5" style="159" customWidth="1"/>
    <col min="8713" max="8713" width="16.75" style="159" customWidth="1"/>
    <col min="8714" max="8714" width="16.875" style="159" customWidth="1"/>
    <col min="8715" max="8715" width="4.125" style="159" customWidth="1"/>
    <col min="8716" max="8716" width="2.75" style="159" customWidth="1"/>
    <col min="8717" max="8963" width="8.875" style="159"/>
    <col min="8964" max="8964" width="1.25" style="159" customWidth="1"/>
    <col min="8965" max="8966" width="17.375" style="159" customWidth="1"/>
    <col min="8967" max="8967" width="16.875" style="159" customWidth="1"/>
    <col min="8968" max="8968" width="19.5" style="159" customWidth="1"/>
    <col min="8969" max="8969" width="16.75" style="159" customWidth="1"/>
    <col min="8970" max="8970" width="16.875" style="159" customWidth="1"/>
    <col min="8971" max="8971" width="4.125" style="159" customWidth="1"/>
    <col min="8972" max="8972" width="2.75" style="159" customWidth="1"/>
    <col min="8973" max="9219" width="8.875" style="159"/>
    <col min="9220" max="9220" width="1.25" style="159" customWidth="1"/>
    <col min="9221" max="9222" width="17.375" style="159" customWidth="1"/>
    <col min="9223" max="9223" width="16.875" style="159" customWidth="1"/>
    <col min="9224" max="9224" width="19.5" style="159" customWidth="1"/>
    <col min="9225" max="9225" width="16.75" style="159" customWidth="1"/>
    <col min="9226" max="9226" width="16.875" style="159" customWidth="1"/>
    <col min="9227" max="9227" width="4.125" style="159" customWidth="1"/>
    <col min="9228" max="9228" width="2.75" style="159" customWidth="1"/>
    <col min="9229" max="9475" width="8.875" style="159"/>
    <col min="9476" max="9476" width="1.25" style="159" customWidth="1"/>
    <col min="9477" max="9478" width="17.375" style="159" customWidth="1"/>
    <col min="9479" max="9479" width="16.875" style="159" customWidth="1"/>
    <col min="9480" max="9480" width="19.5" style="159" customWidth="1"/>
    <col min="9481" max="9481" width="16.75" style="159" customWidth="1"/>
    <col min="9482" max="9482" width="16.875" style="159" customWidth="1"/>
    <col min="9483" max="9483" width="4.125" style="159" customWidth="1"/>
    <col min="9484" max="9484" width="2.75" style="159" customWidth="1"/>
    <col min="9485" max="9731" width="8.875" style="159"/>
    <col min="9732" max="9732" width="1.25" style="159" customWidth="1"/>
    <col min="9733" max="9734" width="17.375" style="159" customWidth="1"/>
    <col min="9735" max="9735" width="16.875" style="159" customWidth="1"/>
    <col min="9736" max="9736" width="19.5" style="159" customWidth="1"/>
    <col min="9737" max="9737" width="16.75" style="159" customWidth="1"/>
    <col min="9738" max="9738" width="16.875" style="159" customWidth="1"/>
    <col min="9739" max="9739" width="4.125" style="159" customWidth="1"/>
    <col min="9740" max="9740" width="2.75" style="159" customWidth="1"/>
    <col min="9741" max="9987" width="8.875" style="159"/>
    <col min="9988" max="9988" width="1.25" style="159" customWidth="1"/>
    <col min="9989" max="9990" width="17.375" style="159" customWidth="1"/>
    <col min="9991" max="9991" width="16.875" style="159" customWidth="1"/>
    <col min="9992" max="9992" width="19.5" style="159" customWidth="1"/>
    <col min="9993" max="9993" width="16.75" style="159" customWidth="1"/>
    <col min="9994" max="9994" width="16.875" style="159" customWidth="1"/>
    <col min="9995" max="9995" width="4.125" style="159" customWidth="1"/>
    <col min="9996" max="9996" width="2.75" style="159" customWidth="1"/>
    <col min="9997" max="10243" width="8.875" style="159"/>
    <col min="10244" max="10244" width="1.25" style="159" customWidth="1"/>
    <col min="10245" max="10246" width="17.375" style="159" customWidth="1"/>
    <col min="10247" max="10247" width="16.875" style="159" customWidth="1"/>
    <col min="10248" max="10248" width="19.5" style="159" customWidth="1"/>
    <col min="10249" max="10249" width="16.75" style="159" customWidth="1"/>
    <col min="10250" max="10250" width="16.875" style="159" customWidth="1"/>
    <col min="10251" max="10251" width="4.125" style="159" customWidth="1"/>
    <col min="10252" max="10252" width="2.75" style="159" customWidth="1"/>
    <col min="10253" max="10499" width="8.875" style="159"/>
    <col min="10500" max="10500" width="1.25" style="159" customWidth="1"/>
    <col min="10501" max="10502" width="17.375" style="159" customWidth="1"/>
    <col min="10503" max="10503" width="16.875" style="159" customWidth="1"/>
    <col min="10504" max="10504" width="19.5" style="159" customWidth="1"/>
    <col min="10505" max="10505" width="16.75" style="159" customWidth="1"/>
    <col min="10506" max="10506" width="16.875" style="159" customWidth="1"/>
    <col min="10507" max="10507" width="4.125" style="159" customWidth="1"/>
    <col min="10508" max="10508" width="2.75" style="159" customWidth="1"/>
    <col min="10509" max="10755" width="8.875" style="159"/>
    <col min="10756" max="10756" width="1.25" style="159" customWidth="1"/>
    <col min="10757" max="10758" width="17.375" style="159" customWidth="1"/>
    <col min="10759" max="10759" width="16.875" style="159" customWidth="1"/>
    <col min="10760" max="10760" width="19.5" style="159" customWidth="1"/>
    <col min="10761" max="10761" width="16.75" style="159" customWidth="1"/>
    <col min="10762" max="10762" width="16.875" style="159" customWidth="1"/>
    <col min="10763" max="10763" width="4.125" style="159" customWidth="1"/>
    <col min="10764" max="10764" width="2.75" style="159" customWidth="1"/>
    <col min="10765" max="11011" width="8.875" style="159"/>
    <col min="11012" max="11012" width="1.25" style="159" customWidth="1"/>
    <col min="11013" max="11014" width="17.375" style="159" customWidth="1"/>
    <col min="11015" max="11015" width="16.875" style="159" customWidth="1"/>
    <col min="11016" max="11016" width="19.5" style="159" customWidth="1"/>
    <col min="11017" max="11017" width="16.75" style="159" customWidth="1"/>
    <col min="11018" max="11018" width="16.875" style="159" customWidth="1"/>
    <col min="11019" max="11019" width="4.125" style="159" customWidth="1"/>
    <col min="11020" max="11020" width="2.75" style="159" customWidth="1"/>
    <col min="11021" max="11267" width="8.875" style="159"/>
    <col min="11268" max="11268" width="1.25" style="159" customWidth="1"/>
    <col min="11269" max="11270" width="17.375" style="159" customWidth="1"/>
    <col min="11271" max="11271" width="16.875" style="159" customWidth="1"/>
    <col min="11272" max="11272" width="19.5" style="159" customWidth="1"/>
    <col min="11273" max="11273" width="16.75" style="159" customWidth="1"/>
    <col min="11274" max="11274" width="16.875" style="159" customWidth="1"/>
    <col min="11275" max="11275" width="4.125" style="159" customWidth="1"/>
    <col min="11276" max="11276" width="2.75" style="159" customWidth="1"/>
    <col min="11277" max="11523" width="8.875" style="159"/>
    <col min="11524" max="11524" width="1.25" style="159" customWidth="1"/>
    <col min="11525" max="11526" width="17.375" style="159" customWidth="1"/>
    <col min="11527" max="11527" width="16.875" style="159" customWidth="1"/>
    <col min="11528" max="11528" width="19.5" style="159" customWidth="1"/>
    <col min="11529" max="11529" width="16.75" style="159" customWidth="1"/>
    <col min="11530" max="11530" width="16.875" style="159" customWidth="1"/>
    <col min="11531" max="11531" width="4.125" style="159" customWidth="1"/>
    <col min="11532" max="11532" width="2.75" style="159" customWidth="1"/>
    <col min="11533" max="11779" width="8.875" style="159"/>
    <col min="11780" max="11780" width="1.25" style="159" customWidth="1"/>
    <col min="11781" max="11782" width="17.375" style="159" customWidth="1"/>
    <col min="11783" max="11783" width="16.875" style="159" customWidth="1"/>
    <col min="11784" max="11784" width="19.5" style="159" customWidth="1"/>
    <col min="11785" max="11785" width="16.75" style="159" customWidth="1"/>
    <col min="11786" max="11786" width="16.875" style="159" customWidth="1"/>
    <col min="11787" max="11787" width="4.125" style="159" customWidth="1"/>
    <col min="11788" max="11788" width="2.75" style="159" customWidth="1"/>
    <col min="11789" max="12035" width="8.875" style="159"/>
    <col min="12036" max="12036" width="1.25" style="159" customWidth="1"/>
    <col min="12037" max="12038" width="17.375" style="159" customWidth="1"/>
    <col min="12039" max="12039" width="16.875" style="159" customWidth="1"/>
    <col min="12040" max="12040" width="19.5" style="159" customWidth="1"/>
    <col min="12041" max="12041" width="16.75" style="159" customWidth="1"/>
    <col min="12042" max="12042" width="16.875" style="159" customWidth="1"/>
    <col min="12043" max="12043" width="4.125" style="159" customWidth="1"/>
    <col min="12044" max="12044" width="2.75" style="159" customWidth="1"/>
    <col min="12045" max="12291" width="8.875" style="159"/>
    <col min="12292" max="12292" width="1.25" style="159" customWidth="1"/>
    <col min="12293" max="12294" width="17.375" style="159" customWidth="1"/>
    <col min="12295" max="12295" width="16.875" style="159" customWidth="1"/>
    <col min="12296" max="12296" width="19.5" style="159" customWidth="1"/>
    <col min="12297" max="12297" width="16.75" style="159" customWidth="1"/>
    <col min="12298" max="12298" width="16.875" style="159" customWidth="1"/>
    <col min="12299" max="12299" width="4.125" style="159" customWidth="1"/>
    <col min="12300" max="12300" width="2.75" style="159" customWidth="1"/>
    <col min="12301" max="12547" width="8.875" style="159"/>
    <col min="12548" max="12548" width="1.25" style="159" customWidth="1"/>
    <col min="12549" max="12550" width="17.375" style="159" customWidth="1"/>
    <col min="12551" max="12551" width="16.875" style="159" customWidth="1"/>
    <col min="12552" max="12552" width="19.5" style="159" customWidth="1"/>
    <col min="12553" max="12553" width="16.75" style="159" customWidth="1"/>
    <col min="12554" max="12554" width="16.875" style="159" customWidth="1"/>
    <col min="12555" max="12555" width="4.125" style="159" customWidth="1"/>
    <col min="12556" max="12556" width="2.75" style="159" customWidth="1"/>
    <col min="12557" max="12803" width="8.875" style="159"/>
    <col min="12804" max="12804" width="1.25" style="159" customWidth="1"/>
    <col min="12805" max="12806" width="17.375" style="159" customWidth="1"/>
    <col min="12807" max="12807" width="16.875" style="159" customWidth="1"/>
    <col min="12808" max="12808" width="19.5" style="159" customWidth="1"/>
    <col min="12809" max="12809" width="16.75" style="159" customWidth="1"/>
    <col min="12810" max="12810" width="16.875" style="159" customWidth="1"/>
    <col min="12811" max="12811" width="4.125" style="159" customWidth="1"/>
    <col min="12812" max="12812" width="2.75" style="159" customWidth="1"/>
    <col min="12813" max="13059" width="8.875" style="159"/>
    <col min="13060" max="13060" width="1.25" style="159" customWidth="1"/>
    <col min="13061" max="13062" width="17.375" style="159" customWidth="1"/>
    <col min="13063" max="13063" width="16.875" style="159" customWidth="1"/>
    <col min="13064" max="13064" width="19.5" style="159" customWidth="1"/>
    <col min="13065" max="13065" width="16.75" style="159" customWidth="1"/>
    <col min="13066" max="13066" width="16.875" style="159" customWidth="1"/>
    <col min="13067" max="13067" width="4.125" style="159" customWidth="1"/>
    <col min="13068" max="13068" width="2.75" style="159" customWidth="1"/>
    <col min="13069" max="13315" width="8.875" style="159"/>
    <col min="13316" max="13316" width="1.25" style="159" customWidth="1"/>
    <col min="13317" max="13318" width="17.375" style="159" customWidth="1"/>
    <col min="13319" max="13319" width="16.875" style="159" customWidth="1"/>
    <col min="13320" max="13320" width="19.5" style="159" customWidth="1"/>
    <col min="13321" max="13321" width="16.75" style="159" customWidth="1"/>
    <col min="13322" max="13322" width="16.875" style="159" customWidth="1"/>
    <col min="13323" max="13323" width="4.125" style="159" customWidth="1"/>
    <col min="13324" max="13324" width="2.75" style="159" customWidth="1"/>
    <col min="13325" max="13571" width="8.875" style="159"/>
    <col min="13572" max="13572" width="1.25" style="159" customWidth="1"/>
    <col min="13573" max="13574" width="17.375" style="159" customWidth="1"/>
    <col min="13575" max="13575" width="16.875" style="159" customWidth="1"/>
    <col min="13576" max="13576" width="19.5" style="159" customWidth="1"/>
    <col min="13577" max="13577" width="16.75" style="159" customWidth="1"/>
    <col min="13578" max="13578" width="16.875" style="159" customWidth="1"/>
    <col min="13579" max="13579" width="4.125" style="159" customWidth="1"/>
    <col min="13580" max="13580" width="2.75" style="159" customWidth="1"/>
    <col min="13581" max="13827" width="8.875" style="159"/>
    <col min="13828" max="13828" width="1.25" style="159" customWidth="1"/>
    <col min="13829" max="13830" width="17.375" style="159" customWidth="1"/>
    <col min="13831" max="13831" width="16.875" style="159" customWidth="1"/>
    <col min="13832" max="13832" width="19.5" style="159" customWidth="1"/>
    <col min="13833" max="13833" width="16.75" style="159" customWidth="1"/>
    <col min="13834" max="13834" width="16.875" style="159" customWidth="1"/>
    <col min="13835" max="13835" width="4.125" style="159" customWidth="1"/>
    <col min="13836" max="13836" width="2.75" style="159" customWidth="1"/>
    <col min="13837" max="14083" width="8.875" style="159"/>
    <col min="14084" max="14084" width="1.25" style="159" customWidth="1"/>
    <col min="14085" max="14086" width="17.375" style="159" customWidth="1"/>
    <col min="14087" max="14087" width="16.875" style="159" customWidth="1"/>
    <col min="14088" max="14088" width="19.5" style="159" customWidth="1"/>
    <col min="14089" max="14089" width="16.75" style="159" customWidth="1"/>
    <col min="14090" max="14090" width="16.875" style="159" customWidth="1"/>
    <col min="14091" max="14091" width="4.125" style="159" customWidth="1"/>
    <col min="14092" max="14092" width="2.75" style="159" customWidth="1"/>
    <col min="14093" max="14339" width="8.875" style="159"/>
    <col min="14340" max="14340" width="1.25" style="159" customWidth="1"/>
    <col min="14341" max="14342" width="17.375" style="159" customWidth="1"/>
    <col min="14343" max="14343" width="16.875" style="159" customWidth="1"/>
    <col min="14344" max="14344" width="19.5" style="159" customWidth="1"/>
    <col min="14345" max="14345" width="16.75" style="159" customWidth="1"/>
    <col min="14346" max="14346" width="16.875" style="159" customWidth="1"/>
    <col min="14347" max="14347" width="4.125" style="159" customWidth="1"/>
    <col min="14348" max="14348" width="2.75" style="159" customWidth="1"/>
    <col min="14349" max="14595" width="8.875" style="159"/>
    <col min="14596" max="14596" width="1.25" style="159" customWidth="1"/>
    <col min="14597" max="14598" width="17.375" style="159" customWidth="1"/>
    <col min="14599" max="14599" width="16.875" style="159" customWidth="1"/>
    <col min="14600" max="14600" width="19.5" style="159" customWidth="1"/>
    <col min="14601" max="14601" width="16.75" style="159" customWidth="1"/>
    <col min="14602" max="14602" width="16.875" style="159" customWidth="1"/>
    <col min="14603" max="14603" width="4.125" style="159" customWidth="1"/>
    <col min="14604" max="14604" width="2.75" style="159" customWidth="1"/>
    <col min="14605" max="14851" width="8.875" style="159"/>
    <col min="14852" max="14852" width="1.25" style="159" customWidth="1"/>
    <col min="14853" max="14854" width="17.375" style="159" customWidth="1"/>
    <col min="14855" max="14855" width="16.875" style="159" customWidth="1"/>
    <col min="14856" max="14856" width="19.5" style="159" customWidth="1"/>
    <col min="14857" max="14857" width="16.75" style="159" customWidth="1"/>
    <col min="14858" max="14858" width="16.875" style="159" customWidth="1"/>
    <col min="14859" max="14859" width="4.125" style="159" customWidth="1"/>
    <col min="14860" max="14860" width="2.75" style="159" customWidth="1"/>
    <col min="14861" max="15107" width="8.875" style="159"/>
    <col min="15108" max="15108" width="1.25" style="159" customWidth="1"/>
    <col min="15109" max="15110" width="17.375" style="159" customWidth="1"/>
    <col min="15111" max="15111" width="16.875" style="159" customWidth="1"/>
    <col min="15112" max="15112" width="19.5" style="159" customWidth="1"/>
    <col min="15113" max="15113" width="16.75" style="159" customWidth="1"/>
    <col min="15114" max="15114" width="16.875" style="159" customWidth="1"/>
    <col min="15115" max="15115" width="4.125" style="159" customWidth="1"/>
    <col min="15116" max="15116" width="2.75" style="159" customWidth="1"/>
    <col min="15117" max="15363" width="8.875" style="159"/>
    <col min="15364" max="15364" width="1.25" style="159" customWidth="1"/>
    <col min="15365" max="15366" width="17.375" style="159" customWidth="1"/>
    <col min="15367" max="15367" width="16.875" style="159" customWidth="1"/>
    <col min="15368" max="15368" width="19.5" style="159" customWidth="1"/>
    <col min="15369" max="15369" width="16.75" style="159" customWidth="1"/>
    <col min="15370" max="15370" width="16.875" style="159" customWidth="1"/>
    <col min="15371" max="15371" width="4.125" style="159" customWidth="1"/>
    <col min="15372" max="15372" width="2.75" style="159" customWidth="1"/>
    <col min="15373" max="15619" width="8.875" style="159"/>
    <col min="15620" max="15620" width="1.25" style="159" customWidth="1"/>
    <col min="15621" max="15622" width="17.375" style="159" customWidth="1"/>
    <col min="15623" max="15623" width="16.875" style="159" customWidth="1"/>
    <col min="15624" max="15624" width="19.5" style="159" customWidth="1"/>
    <col min="15625" max="15625" width="16.75" style="159" customWidth="1"/>
    <col min="15626" max="15626" width="16.875" style="159" customWidth="1"/>
    <col min="15627" max="15627" width="4.125" style="159" customWidth="1"/>
    <col min="15628" max="15628" width="2.75" style="159" customWidth="1"/>
    <col min="15629" max="15875" width="8.875" style="159"/>
    <col min="15876" max="15876" width="1.25" style="159" customWidth="1"/>
    <col min="15877" max="15878" width="17.375" style="159" customWidth="1"/>
    <col min="15879" max="15879" width="16.875" style="159" customWidth="1"/>
    <col min="15880" max="15880" width="19.5" style="159" customWidth="1"/>
    <col min="15881" max="15881" width="16.75" style="159" customWidth="1"/>
    <col min="15882" max="15882" width="16.875" style="159" customWidth="1"/>
    <col min="15883" max="15883" width="4.125" style="159" customWidth="1"/>
    <col min="15884" max="15884" width="2.75" style="159" customWidth="1"/>
    <col min="15885" max="16131" width="8.875" style="159"/>
    <col min="16132" max="16132" width="1.25" style="159" customWidth="1"/>
    <col min="16133" max="16134" width="17.375" style="159" customWidth="1"/>
    <col min="16135" max="16135" width="16.875" style="159" customWidth="1"/>
    <col min="16136" max="16136" width="19.5" style="159" customWidth="1"/>
    <col min="16137" max="16137" width="16.75" style="159" customWidth="1"/>
    <col min="16138" max="16138" width="16.875" style="159" customWidth="1"/>
    <col min="16139" max="16139" width="4.125" style="159" customWidth="1"/>
    <col min="16140" max="16140" width="2.75" style="159" customWidth="1"/>
    <col min="16141" max="16384" width="8.875" style="159"/>
  </cols>
  <sheetData>
    <row r="1" spans="1:11" ht="20.100000000000001" customHeight="1">
      <c r="A1" s="141"/>
      <c r="B1" s="187" t="s">
        <v>791</v>
      </c>
      <c r="C1" s="143"/>
      <c r="D1" s="143"/>
      <c r="E1" s="143"/>
      <c r="F1" s="143"/>
      <c r="G1" s="143"/>
      <c r="H1" s="143"/>
      <c r="I1" s="143"/>
      <c r="J1" s="143"/>
    </row>
    <row r="2" spans="1:11" ht="20.100000000000001" customHeight="1">
      <c r="A2" s="141"/>
      <c r="B2" s="143"/>
      <c r="C2" s="143"/>
      <c r="D2" s="143"/>
      <c r="E2" s="143"/>
      <c r="F2" s="143"/>
      <c r="G2" s="143"/>
      <c r="H2" s="143"/>
      <c r="I2" s="143"/>
      <c r="J2" s="145" t="s">
        <v>129</v>
      </c>
    </row>
    <row r="3" spans="1:11" ht="20.100000000000001" customHeight="1">
      <c r="A3" s="141"/>
      <c r="B3" s="143"/>
      <c r="C3" s="143"/>
      <c r="D3" s="143"/>
      <c r="E3" s="143"/>
      <c r="F3" s="143"/>
      <c r="G3" s="143"/>
      <c r="H3" s="143"/>
      <c r="I3" s="143"/>
      <c r="J3" s="145"/>
    </row>
    <row r="4" spans="1:11" ht="20.100000000000001" customHeight="1">
      <c r="A4" s="1130" t="s">
        <v>188</v>
      </c>
      <c r="B4" s="1130"/>
      <c r="C4" s="1130"/>
      <c r="D4" s="1130"/>
      <c r="E4" s="1130"/>
      <c r="F4" s="1130"/>
      <c r="G4" s="1130"/>
      <c r="H4" s="1130"/>
      <c r="I4" s="1130"/>
      <c r="J4" s="1130"/>
    </row>
    <row r="5" spans="1:11" ht="20.100000000000001" customHeight="1">
      <c r="A5" s="146"/>
      <c r="B5" s="146"/>
      <c r="C5" s="146"/>
      <c r="D5" s="146"/>
      <c r="E5" s="146"/>
      <c r="F5" s="146"/>
      <c r="G5" s="146"/>
      <c r="H5" s="146"/>
      <c r="I5" s="146"/>
      <c r="J5" s="146"/>
    </row>
    <row r="6" spans="1:11" ht="43.5" customHeight="1">
      <c r="A6" s="146"/>
      <c r="B6" s="160" t="s">
        <v>248</v>
      </c>
      <c r="C6" s="1142"/>
      <c r="D6" s="2030"/>
      <c r="E6" s="2030"/>
      <c r="F6" s="2030"/>
      <c r="G6" s="2030"/>
      <c r="H6" s="2030"/>
      <c r="I6" s="2030"/>
      <c r="J6" s="1143"/>
    </row>
    <row r="7" spans="1:11" ht="43.5" customHeight="1">
      <c r="A7" s="146"/>
      <c r="B7" s="167" t="s">
        <v>268</v>
      </c>
      <c r="C7" s="1142"/>
      <c r="D7" s="2030"/>
      <c r="E7" s="2030"/>
      <c r="F7" s="2030"/>
      <c r="G7" s="2030"/>
      <c r="H7" s="2030"/>
      <c r="I7" s="2030"/>
      <c r="J7" s="1143"/>
    </row>
    <row r="8" spans="1:11" ht="43.5" customHeight="1">
      <c r="A8" s="143"/>
      <c r="B8" s="148" t="s">
        <v>269</v>
      </c>
      <c r="C8" s="2117" t="s">
        <v>250</v>
      </c>
      <c r="D8" s="1135"/>
      <c r="E8" s="1135"/>
      <c r="F8" s="1135"/>
      <c r="G8" s="1135"/>
      <c r="H8" s="1135"/>
      <c r="I8" s="1135"/>
      <c r="J8" s="1136"/>
      <c r="K8" s="168"/>
    </row>
    <row r="9" spans="1:11" ht="19.5" customHeight="1">
      <c r="A9" s="143"/>
      <c r="B9" s="2118" t="s">
        <v>270</v>
      </c>
      <c r="C9" s="1142" t="s">
        <v>253</v>
      </c>
      <c r="D9" s="2030"/>
      <c r="E9" s="2030"/>
      <c r="F9" s="2030"/>
      <c r="G9" s="2030"/>
      <c r="H9" s="2030"/>
      <c r="I9" s="2030"/>
      <c r="J9" s="1143"/>
    </row>
    <row r="10" spans="1:11" ht="40.5" customHeight="1">
      <c r="A10" s="143"/>
      <c r="B10" s="2119"/>
      <c r="C10" s="152" t="s">
        <v>0</v>
      </c>
      <c r="D10" s="152" t="s">
        <v>1</v>
      </c>
      <c r="E10" s="2116" t="s">
        <v>189</v>
      </c>
      <c r="F10" s="2116"/>
      <c r="G10" s="2116"/>
      <c r="H10" s="2121" t="s">
        <v>254</v>
      </c>
      <c r="I10" s="2121"/>
      <c r="J10" s="154" t="s">
        <v>255</v>
      </c>
    </row>
    <row r="11" spans="1:11" ht="19.5" customHeight="1">
      <c r="A11" s="143"/>
      <c r="B11" s="2119"/>
      <c r="C11" s="155"/>
      <c r="D11" s="155"/>
      <c r="E11" s="2116"/>
      <c r="F11" s="2116"/>
      <c r="G11" s="2116"/>
      <c r="H11" s="156"/>
      <c r="I11" s="153" t="s">
        <v>256</v>
      </c>
      <c r="J11" s="156"/>
    </row>
    <row r="12" spans="1:11" ht="19.5" customHeight="1">
      <c r="A12" s="143"/>
      <c r="B12" s="2119"/>
      <c r="C12" s="155"/>
      <c r="D12" s="155"/>
      <c r="E12" s="2116"/>
      <c r="F12" s="2116"/>
      <c r="G12" s="2116"/>
      <c r="H12" s="156"/>
      <c r="I12" s="153" t="s">
        <v>256</v>
      </c>
      <c r="J12" s="156"/>
    </row>
    <row r="13" spans="1:11" ht="19.5" customHeight="1">
      <c r="A13" s="143"/>
      <c r="B13" s="2119"/>
      <c r="C13" s="155"/>
      <c r="D13" s="155"/>
      <c r="E13" s="2116"/>
      <c r="F13" s="2116"/>
      <c r="G13" s="2116"/>
      <c r="H13" s="156"/>
      <c r="I13" s="153" t="s">
        <v>256</v>
      </c>
      <c r="J13" s="156"/>
    </row>
    <row r="14" spans="1:11" ht="19.5" customHeight="1">
      <c r="A14" s="143"/>
      <c r="B14" s="2119"/>
      <c r="C14" s="170"/>
      <c r="D14" s="158"/>
      <c r="E14" s="171"/>
      <c r="F14" s="171"/>
      <c r="G14" s="171"/>
      <c r="H14" s="143"/>
      <c r="I14" s="171"/>
      <c r="J14" s="172"/>
    </row>
    <row r="15" spans="1:11" ht="19.5" customHeight="1">
      <c r="A15" s="143"/>
      <c r="B15" s="2119"/>
      <c r="C15" s="170"/>
      <c r="D15" s="153"/>
      <c r="E15" s="153" t="s">
        <v>271</v>
      </c>
      <c r="F15" s="153" t="s">
        <v>272</v>
      </c>
      <c r="G15" s="153" t="s">
        <v>273</v>
      </c>
      <c r="H15" s="2122" t="s">
        <v>274</v>
      </c>
      <c r="I15" s="2123"/>
      <c r="J15" s="172"/>
    </row>
    <row r="16" spans="1:11" ht="19.5" customHeight="1" thickBot="1">
      <c r="A16" s="143"/>
      <c r="B16" s="2119"/>
      <c r="C16" s="170"/>
      <c r="D16" s="153" t="s">
        <v>185</v>
      </c>
      <c r="E16" s="173"/>
      <c r="F16" s="173"/>
      <c r="G16" s="174"/>
      <c r="H16" s="2124"/>
      <c r="I16" s="2125"/>
      <c r="J16" s="172"/>
    </row>
    <row r="17" spans="1:12" ht="19.5" customHeight="1" thickTop="1" thickBot="1">
      <c r="A17" s="143"/>
      <c r="B17" s="2119"/>
      <c r="C17" s="170"/>
      <c r="D17" s="152" t="s">
        <v>275</v>
      </c>
      <c r="E17" s="173"/>
      <c r="F17" s="175"/>
      <c r="G17" s="176"/>
      <c r="H17" s="2126"/>
      <c r="I17" s="2127"/>
      <c r="J17" s="172"/>
    </row>
    <row r="18" spans="1:12" ht="19.5" customHeight="1" thickTop="1">
      <c r="A18" s="143"/>
      <c r="B18" s="2119"/>
      <c r="C18" s="170"/>
      <c r="D18" s="177"/>
      <c r="E18" s="145"/>
      <c r="F18" s="145"/>
      <c r="G18" s="145"/>
      <c r="H18" s="178"/>
      <c r="I18" s="178"/>
      <c r="J18" s="172"/>
    </row>
    <row r="19" spans="1:12" ht="19.5" customHeight="1">
      <c r="A19" s="143"/>
      <c r="B19" s="2119"/>
      <c r="C19" s="1142" t="s">
        <v>190</v>
      </c>
      <c r="D19" s="2030"/>
      <c r="E19" s="2030"/>
      <c r="F19" s="2030"/>
      <c r="G19" s="2030"/>
      <c r="H19" s="2030"/>
      <c r="I19" s="2030"/>
      <c r="J19" s="1143"/>
    </row>
    <row r="20" spans="1:12" ht="40.5" customHeight="1">
      <c r="A20" s="143"/>
      <c r="B20" s="2119"/>
      <c r="C20" s="152" t="s">
        <v>0</v>
      </c>
      <c r="D20" s="152" t="s">
        <v>1</v>
      </c>
      <c r="E20" s="2116" t="s">
        <v>189</v>
      </c>
      <c r="F20" s="2116"/>
      <c r="G20" s="2116"/>
      <c r="H20" s="2121" t="s">
        <v>254</v>
      </c>
      <c r="I20" s="2121"/>
      <c r="J20" s="154" t="s">
        <v>255</v>
      </c>
    </row>
    <row r="21" spans="1:12" ht="19.5" customHeight="1">
      <c r="A21" s="143"/>
      <c r="B21" s="2119"/>
      <c r="C21" s="155"/>
      <c r="D21" s="155"/>
      <c r="E21" s="2116"/>
      <c r="F21" s="2116"/>
      <c r="G21" s="2116"/>
      <c r="H21" s="156"/>
      <c r="I21" s="153" t="s">
        <v>256</v>
      </c>
      <c r="J21" s="156"/>
    </row>
    <row r="22" spans="1:12" ht="19.5" customHeight="1">
      <c r="A22" s="143"/>
      <c r="B22" s="2119"/>
      <c r="C22" s="155"/>
      <c r="D22" s="155"/>
      <c r="E22" s="2116"/>
      <c r="F22" s="2116"/>
      <c r="G22" s="2116"/>
      <c r="H22" s="156"/>
      <c r="I22" s="153" t="s">
        <v>256</v>
      </c>
      <c r="J22" s="156"/>
    </row>
    <row r="23" spans="1:12" ht="19.5" customHeight="1">
      <c r="A23" s="143"/>
      <c r="B23" s="2119"/>
      <c r="C23" s="155"/>
      <c r="D23" s="155"/>
      <c r="E23" s="2116"/>
      <c r="F23" s="2116"/>
      <c r="G23" s="2116"/>
      <c r="H23" s="156"/>
      <c r="I23" s="153" t="s">
        <v>256</v>
      </c>
      <c r="J23" s="156"/>
    </row>
    <row r="24" spans="1:12" ht="19.5" customHeight="1">
      <c r="A24" s="143"/>
      <c r="B24" s="2119"/>
      <c r="C24" s="169"/>
      <c r="D24" s="179"/>
      <c r="E24" s="149"/>
      <c r="F24" s="149"/>
      <c r="G24" s="149"/>
      <c r="H24" s="180"/>
      <c r="I24" s="149"/>
      <c r="J24" s="181"/>
    </row>
    <row r="25" spans="1:12" ht="19.5" customHeight="1">
      <c r="A25" s="143"/>
      <c r="B25" s="2119"/>
      <c r="C25" s="170"/>
      <c r="D25" s="153"/>
      <c r="E25" s="153" t="s">
        <v>271</v>
      </c>
      <c r="F25" s="153" t="s">
        <v>272</v>
      </c>
      <c r="G25" s="153" t="s">
        <v>273</v>
      </c>
      <c r="H25" s="2122" t="s">
        <v>274</v>
      </c>
      <c r="I25" s="2123"/>
      <c r="J25" s="172"/>
    </row>
    <row r="26" spans="1:12" ht="19.5" customHeight="1" thickBot="1">
      <c r="A26" s="143"/>
      <c r="B26" s="2119"/>
      <c r="C26" s="170"/>
      <c r="D26" s="153" t="s">
        <v>185</v>
      </c>
      <c r="E26" s="173"/>
      <c r="F26" s="173"/>
      <c r="G26" s="174"/>
      <c r="H26" s="2124"/>
      <c r="I26" s="2125"/>
      <c r="J26" s="172"/>
    </row>
    <row r="27" spans="1:12" ht="19.5" customHeight="1" thickTop="1" thickBot="1">
      <c r="A27" s="143"/>
      <c r="B27" s="2119"/>
      <c r="C27" s="170"/>
      <c r="D27" s="152" t="s">
        <v>275</v>
      </c>
      <c r="E27" s="173"/>
      <c r="F27" s="175"/>
      <c r="G27" s="176"/>
      <c r="H27" s="2126"/>
      <c r="I27" s="2127"/>
      <c r="J27" s="172"/>
    </row>
    <row r="28" spans="1:12" ht="19.5" customHeight="1" thickTop="1">
      <c r="A28" s="143"/>
      <c r="B28" s="2120"/>
      <c r="C28" s="182"/>
      <c r="D28" s="183"/>
      <c r="E28" s="151"/>
      <c r="F28" s="151"/>
      <c r="G28" s="151"/>
      <c r="H28" s="184"/>
      <c r="I28" s="151"/>
      <c r="J28" s="185"/>
    </row>
    <row r="29" spans="1:12" ht="19.5" customHeight="1">
      <c r="A29" s="143"/>
      <c r="B29" s="2131" t="s">
        <v>257</v>
      </c>
      <c r="C29" s="2133" t="s">
        <v>262</v>
      </c>
      <c r="D29" s="2129"/>
      <c r="E29" s="2129"/>
      <c r="F29" s="2129"/>
      <c r="G29" s="2134"/>
      <c r="H29" s="2138" t="s">
        <v>259</v>
      </c>
      <c r="I29" s="2139"/>
      <c r="J29" s="2140"/>
    </row>
    <row r="30" spans="1:12" ht="30.75" customHeight="1">
      <c r="A30" s="143"/>
      <c r="B30" s="2132"/>
      <c r="C30" s="2135"/>
      <c r="D30" s="2136"/>
      <c r="E30" s="2136"/>
      <c r="F30" s="2136"/>
      <c r="G30" s="2137"/>
      <c r="H30" s="2141"/>
      <c r="I30" s="2142"/>
      <c r="J30" s="2143"/>
    </row>
    <row r="31" spans="1:12" ht="6" customHeight="1">
      <c r="A31" s="143"/>
      <c r="B31" s="143"/>
      <c r="C31" s="143"/>
      <c r="D31" s="143"/>
      <c r="E31" s="143"/>
      <c r="F31" s="143"/>
      <c r="G31" s="143"/>
      <c r="H31" s="143"/>
      <c r="I31" s="143"/>
      <c r="J31" s="143"/>
    </row>
    <row r="32" spans="1:12" ht="64.5" customHeight="1">
      <c r="A32" s="143"/>
      <c r="B32" s="2128" t="s">
        <v>276</v>
      </c>
      <c r="C32" s="2128"/>
      <c r="D32" s="2128"/>
      <c r="E32" s="2128"/>
      <c r="F32" s="2128"/>
      <c r="G32" s="2128"/>
      <c r="H32" s="2128"/>
      <c r="I32" s="2128"/>
      <c r="J32" s="2128"/>
      <c r="K32" s="186"/>
      <c r="L32" s="186"/>
    </row>
    <row r="33" spans="1:12" ht="33.75" customHeight="1">
      <c r="A33" s="143"/>
      <c r="B33" s="2128" t="s">
        <v>277</v>
      </c>
      <c r="C33" s="2128"/>
      <c r="D33" s="2128"/>
      <c r="E33" s="2128"/>
      <c r="F33" s="2128"/>
      <c r="G33" s="2128"/>
      <c r="H33" s="2128"/>
      <c r="I33" s="2128"/>
      <c r="J33" s="2128"/>
      <c r="K33" s="186"/>
      <c r="L33" s="186"/>
    </row>
    <row r="34" spans="1:12" ht="17.25" customHeight="1">
      <c r="A34" s="143"/>
      <c r="B34" s="2129" t="s">
        <v>989</v>
      </c>
      <c r="C34" s="2129"/>
      <c r="D34" s="2129"/>
      <c r="E34" s="2129"/>
      <c r="F34" s="2129"/>
      <c r="G34" s="2129"/>
      <c r="H34" s="2129"/>
      <c r="I34" s="2129"/>
      <c r="J34" s="2129"/>
      <c r="K34" s="186"/>
      <c r="L34" s="186"/>
    </row>
    <row r="35" spans="1:12" ht="7.5" customHeight="1">
      <c r="A35" s="143"/>
      <c r="B35" s="2130"/>
      <c r="C35" s="2130"/>
      <c r="D35" s="2130"/>
      <c r="E35" s="2130"/>
      <c r="F35" s="2130"/>
      <c r="G35" s="2130"/>
      <c r="H35" s="2130"/>
      <c r="I35" s="2130"/>
      <c r="J35" s="2130"/>
    </row>
    <row r="36" spans="1:12">
      <c r="B36" s="186"/>
    </row>
  </sheetData>
  <mergeCells count="27">
    <mergeCell ref="B32:J32"/>
    <mergeCell ref="B33:J33"/>
    <mergeCell ref="B34:J34"/>
    <mergeCell ref="B35:J35"/>
    <mergeCell ref="E22:G22"/>
    <mergeCell ref="E23:G23"/>
    <mergeCell ref="H25:I27"/>
    <mergeCell ref="B29:B30"/>
    <mergeCell ref="C29:G30"/>
    <mergeCell ref="H29:J29"/>
    <mergeCell ref="H30:J30"/>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98804-8802-44BE-9171-23EB134B6197}">
  <sheetPr>
    <pageSetUpPr fitToPage="1"/>
  </sheetPr>
  <dimension ref="A1:H10"/>
  <sheetViews>
    <sheetView view="pageBreakPreview" topLeftCell="B1" zoomScale="80" zoomScaleNormal="145" zoomScaleSheetLayoutView="80" workbookViewId="0">
      <selection activeCell="B1" sqref="B1"/>
    </sheetView>
  </sheetViews>
  <sheetFormatPr defaultRowHeight="13.5"/>
  <cols>
    <col min="1" max="1" width="3.75" style="189" customWidth="1"/>
    <col min="2" max="2" width="20.375" style="189" customWidth="1"/>
    <col min="3" max="3" width="3.875" style="189" bestFit="1" customWidth="1"/>
    <col min="4" max="7" width="16.375" style="189" customWidth="1"/>
    <col min="8" max="8" width="3.75" style="189" customWidth="1"/>
    <col min="9" max="9" width="2.5" style="189" customWidth="1"/>
    <col min="10" max="256" width="9" style="189"/>
    <col min="257" max="257" width="3.75" style="189" customWidth="1"/>
    <col min="258" max="258" width="20.375" style="189" customWidth="1"/>
    <col min="259" max="259" width="3.875" style="189" bestFit="1" customWidth="1"/>
    <col min="260" max="263" width="16.375" style="189" customWidth="1"/>
    <col min="264" max="264" width="3.75" style="189" customWidth="1"/>
    <col min="265" max="265" width="2.5" style="189" customWidth="1"/>
    <col min="266" max="512" width="9" style="189"/>
    <col min="513" max="513" width="3.75" style="189" customWidth="1"/>
    <col min="514" max="514" width="20.375" style="189" customWidth="1"/>
    <col min="515" max="515" width="3.875" style="189" bestFit="1" customWidth="1"/>
    <col min="516" max="519" width="16.375" style="189" customWidth="1"/>
    <col min="520" max="520" width="3.75" style="189" customWidth="1"/>
    <col min="521" max="521" width="2.5" style="189" customWidth="1"/>
    <col min="522" max="768" width="9" style="189"/>
    <col min="769" max="769" width="3.75" style="189" customWidth="1"/>
    <col min="770" max="770" width="20.375" style="189" customWidth="1"/>
    <col min="771" max="771" width="3.875" style="189" bestFit="1" customWidth="1"/>
    <col min="772" max="775" width="16.375" style="189" customWidth="1"/>
    <col min="776" max="776" width="3.75" style="189" customWidth="1"/>
    <col min="777" max="777" width="2.5" style="189" customWidth="1"/>
    <col min="778" max="1024" width="9" style="189"/>
    <col min="1025" max="1025" width="3.75" style="189" customWidth="1"/>
    <col min="1026" max="1026" width="20.375" style="189" customWidth="1"/>
    <col min="1027" max="1027" width="3.875" style="189" bestFit="1" customWidth="1"/>
    <col min="1028" max="1031" width="16.375" style="189" customWidth="1"/>
    <col min="1032" max="1032" width="3.75" style="189" customWidth="1"/>
    <col min="1033" max="1033" width="2.5" style="189" customWidth="1"/>
    <col min="1034" max="1280" width="9" style="189"/>
    <col min="1281" max="1281" width="3.75" style="189" customWidth="1"/>
    <col min="1282" max="1282" width="20.375" style="189" customWidth="1"/>
    <col min="1283" max="1283" width="3.875" style="189" bestFit="1" customWidth="1"/>
    <col min="1284" max="1287" width="16.375" style="189" customWidth="1"/>
    <col min="1288" max="1288" width="3.75" style="189" customWidth="1"/>
    <col min="1289" max="1289" width="2.5" style="189" customWidth="1"/>
    <col min="1290" max="1536" width="9" style="189"/>
    <col min="1537" max="1537" width="3.75" style="189" customWidth="1"/>
    <col min="1538" max="1538" width="20.375" style="189" customWidth="1"/>
    <col min="1539" max="1539" width="3.875" style="189" bestFit="1" customWidth="1"/>
    <col min="1540" max="1543" width="16.375" style="189" customWidth="1"/>
    <col min="1544" max="1544" width="3.75" style="189" customWidth="1"/>
    <col min="1545" max="1545" width="2.5" style="189" customWidth="1"/>
    <col min="1546" max="1792" width="9" style="189"/>
    <col min="1793" max="1793" width="3.75" style="189" customWidth="1"/>
    <col min="1794" max="1794" width="20.375" style="189" customWidth="1"/>
    <col min="1795" max="1795" width="3.875" style="189" bestFit="1" customWidth="1"/>
    <col min="1796" max="1799" width="16.375" style="189" customWidth="1"/>
    <col min="1800" max="1800" width="3.75" style="189" customWidth="1"/>
    <col min="1801" max="1801" width="2.5" style="189" customWidth="1"/>
    <col min="1802" max="2048" width="9" style="189"/>
    <col min="2049" max="2049" width="3.75" style="189" customWidth="1"/>
    <col min="2050" max="2050" width="20.375" style="189" customWidth="1"/>
    <col min="2051" max="2051" width="3.875" style="189" bestFit="1" customWidth="1"/>
    <col min="2052" max="2055" width="16.375" style="189" customWidth="1"/>
    <col min="2056" max="2056" width="3.75" style="189" customWidth="1"/>
    <col min="2057" max="2057" width="2.5" style="189" customWidth="1"/>
    <col min="2058" max="2304" width="9" style="189"/>
    <col min="2305" max="2305" width="3.75" style="189" customWidth="1"/>
    <col min="2306" max="2306" width="20.375" style="189" customWidth="1"/>
    <col min="2307" max="2307" width="3.875" style="189" bestFit="1" customWidth="1"/>
    <col min="2308" max="2311" width="16.375" style="189" customWidth="1"/>
    <col min="2312" max="2312" width="3.75" style="189" customWidth="1"/>
    <col min="2313" max="2313" width="2.5" style="189" customWidth="1"/>
    <col min="2314" max="2560" width="9" style="189"/>
    <col min="2561" max="2561" width="3.75" style="189" customWidth="1"/>
    <col min="2562" max="2562" width="20.375" style="189" customWidth="1"/>
    <col min="2563" max="2563" width="3.875" style="189" bestFit="1" customWidth="1"/>
    <col min="2564" max="2567" width="16.375" style="189" customWidth="1"/>
    <col min="2568" max="2568" width="3.75" style="189" customWidth="1"/>
    <col min="2569" max="2569" width="2.5" style="189" customWidth="1"/>
    <col min="2570" max="2816" width="9" style="189"/>
    <col min="2817" max="2817" width="3.75" style="189" customWidth="1"/>
    <col min="2818" max="2818" width="20.375" style="189" customWidth="1"/>
    <col min="2819" max="2819" width="3.875" style="189" bestFit="1" customWidth="1"/>
    <col min="2820" max="2823" width="16.375" style="189" customWidth="1"/>
    <col min="2824" max="2824" width="3.75" style="189" customWidth="1"/>
    <col min="2825" max="2825" width="2.5" style="189" customWidth="1"/>
    <col min="2826" max="3072" width="9" style="189"/>
    <col min="3073" max="3073" width="3.75" style="189" customWidth="1"/>
    <col min="3074" max="3074" width="20.375" style="189" customWidth="1"/>
    <col min="3075" max="3075" width="3.875" style="189" bestFit="1" customWidth="1"/>
    <col min="3076" max="3079" width="16.375" style="189" customWidth="1"/>
    <col min="3080" max="3080" width="3.75" style="189" customWidth="1"/>
    <col min="3081" max="3081" width="2.5" style="189" customWidth="1"/>
    <col min="3082" max="3328" width="9" style="189"/>
    <col min="3329" max="3329" width="3.75" style="189" customWidth="1"/>
    <col min="3330" max="3330" width="20.375" style="189" customWidth="1"/>
    <col min="3331" max="3331" width="3.875" style="189" bestFit="1" customWidth="1"/>
    <col min="3332" max="3335" width="16.375" style="189" customWidth="1"/>
    <col min="3336" max="3336" width="3.75" style="189" customWidth="1"/>
    <col min="3337" max="3337" width="2.5" style="189" customWidth="1"/>
    <col min="3338" max="3584" width="9" style="189"/>
    <col min="3585" max="3585" width="3.75" style="189" customWidth="1"/>
    <col min="3586" max="3586" width="20.375" style="189" customWidth="1"/>
    <col min="3587" max="3587" width="3.875" style="189" bestFit="1" customWidth="1"/>
    <col min="3588" max="3591" width="16.375" style="189" customWidth="1"/>
    <col min="3592" max="3592" width="3.75" style="189" customWidth="1"/>
    <col min="3593" max="3593" width="2.5" style="189" customWidth="1"/>
    <col min="3594" max="3840" width="9" style="189"/>
    <col min="3841" max="3841" width="3.75" style="189" customWidth="1"/>
    <col min="3842" max="3842" width="20.375" style="189" customWidth="1"/>
    <col min="3843" max="3843" width="3.875" style="189" bestFit="1" customWidth="1"/>
    <col min="3844" max="3847" width="16.375" style="189" customWidth="1"/>
    <col min="3848" max="3848" width="3.75" style="189" customWidth="1"/>
    <col min="3849" max="3849" width="2.5" style="189" customWidth="1"/>
    <col min="3850" max="4096" width="9" style="189"/>
    <col min="4097" max="4097" width="3.75" style="189" customWidth="1"/>
    <col min="4098" max="4098" width="20.375" style="189" customWidth="1"/>
    <col min="4099" max="4099" width="3.875" style="189" bestFit="1" customWidth="1"/>
    <col min="4100" max="4103" width="16.375" style="189" customWidth="1"/>
    <col min="4104" max="4104" width="3.75" style="189" customWidth="1"/>
    <col min="4105" max="4105" width="2.5" style="189" customWidth="1"/>
    <col min="4106" max="4352" width="9" style="189"/>
    <col min="4353" max="4353" width="3.75" style="189" customWidth="1"/>
    <col min="4354" max="4354" width="20.375" style="189" customWidth="1"/>
    <col min="4355" max="4355" width="3.875" style="189" bestFit="1" customWidth="1"/>
    <col min="4356" max="4359" width="16.375" style="189" customWidth="1"/>
    <col min="4360" max="4360" width="3.75" style="189" customWidth="1"/>
    <col min="4361" max="4361" width="2.5" style="189" customWidth="1"/>
    <col min="4362" max="4608" width="9" style="189"/>
    <col min="4609" max="4609" width="3.75" style="189" customWidth="1"/>
    <col min="4610" max="4610" width="20.375" style="189" customWidth="1"/>
    <col min="4611" max="4611" width="3.875" style="189" bestFit="1" customWidth="1"/>
    <col min="4612" max="4615" width="16.375" style="189" customWidth="1"/>
    <col min="4616" max="4616" width="3.75" style="189" customWidth="1"/>
    <col min="4617" max="4617" width="2.5" style="189" customWidth="1"/>
    <col min="4618" max="4864" width="9" style="189"/>
    <col min="4865" max="4865" width="3.75" style="189" customWidth="1"/>
    <col min="4866" max="4866" width="20.375" style="189" customWidth="1"/>
    <col min="4867" max="4867" width="3.875" style="189" bestFit="1" customWidth="1"/>
    <col min="4868" max="4871" width="16.375" style="189" customWidth="1"/>
    <col min="4872" max="4872" width="3.75" style="189" customWidth="1"/>
    <col min="4873" max="4873" width="2.5" style="189" customWidth="1"/>
    <col min="4874" max="5120" width="9" style="189"/>
    <col min="5121" max="5121" width="3.75" style="189" customWidth="1"/>
    <col min="5122" max="5122" width="20.375" style="189" customWidth="1"/>
    <col min="5123" max="5123" width="3.875" style="189" bestFit="1" customWidth="1"/>
    <col min="5124" max="5127" width="16.375" style="189" customWidth="1"/>
    <col min="5128" max="5128" width="3.75" style="189" customWidth="1"/>
    <col min="5129" max="5129" width="2.5" style="189" customWidth="1"/>
    <col min="5130" max="5376" width="9" style="189"/>
    <col min="5377" max="5377" width="3.75" style="189" customWidth="1"/>
    <col min="5378" max="5378" width="20.375" style="189" customWidth="1"/>
    <col min="5379" max="5379" width="3.875" style="189" bestFit="1" customWidth="1"/>
    <col min="5380" max="5383" width="16.375" style="189" customWidth="1"/>
    <col min="5384" max="5384" width="3.75" style="189" customWidth="1"/>
    <col min="5385" max="5385" width="2.5" style="189" customWidth="1"/>
    <col min="5386" max="5632" width="9" style="189"/>
    <col min="5633" max="5633" width="3.75" style="189" customWidth="1"/>
    <col min="5634" max="5634" width="20.375" style="189" customWidth="1"/>
    <col min="5635" max="5635" width="3.875" style="189" bestFit="1" customWidth="1"/>
    <col min="5636" max="5639" width="16.375" style="189" customWidth="1"/>
    <col min="5640" max="5640" width="3.75" style="189" customWidth="1"/>
    <col min="5641" max="5641" width="2.5" style="189" customWidth="1"/>
    <col min="5642" max="5888" width="9" style="189"/>
    <col min="5889" max="5889" width="3.75" style="189" customWidth="1"/>
    <col min="5890" max="5890" width="20.375" style="189" customWidth="1"/>
    <col min="5891" max="5891" width="3.875" style="189" bestFit="1" customWidth="1"/>
    <col min="5892" max="5895" width="16.375" style="189" customWidth="1"/>
    <col min="5896" max="5896" width="3.75" style="189" customWidth="1"/>
    <col min="5897" max="5897" width="2.5" style="189" customWidth="1"/>
    <col min="5898" max="6144" width="9" style="189"/>
    <col min="6145" max="6145" width="3.75" style="189" customWidth="1"/>
    <col min="6146" max="6146" width="20.375" style="189" customWidth="1"/>
    <col min="6147" max="6147" width="3.875" style="189" bestFit="1" customWidth="1"/>
    <col min="6148" max="6151" width="16.375" style="189" customWidth="1"/>
    <col min="6152" max="6152" width="3.75" style="189" customWidth="1"/>
    <col min="6153" max="6153" width="2.5" style="189" customWidth="1"/>
    <col min="6154" max="6400" width="9" style="189"/>
    <col min="6401" max="6401" width="3.75" style="189" customWidth="1"/>
    <col min="6402" max="6402" width="20.375" style="189" customWidth="1"/>
    <col min="6403" max="6403" width="3.875" style="189" bestFit="1" customWidth="1"/>
    <col min="6404" max="6407" width="16.375" style="189" customWidth="1"/>
    <col min="6408" max="6408" width="3.75" style="189" customWidth="1"/>
    <col min="6409" max="6409" width="2.5" style="189" customWidth="1"/>
    <col min="6410" max="6656" width="9" style="189"/>
    <col min="6657" max="6657" width="3.75" style="189" customWidth="1"/>
    <col min="6658" max="6658" width="20.375" style="189" customWidth="1"/>
    <col min="6659" max="6659" width="3.875" style="189" bestFit="1" customWidth="1"/>
    <col min="6660" max="6663" width="16.375" style="189" customWidth="1"/>
    <col min="6664" max="6664" width="3.75" style="189" customWidth="1"/>
    <col min="6665" max="6665" width="2.5" style="189" customWidth="1"/>
    <col min="6666" max="6912" width="9" style="189"/>
    <col min="6913" max="6913" width="3.75" style="189" customWidth="1"/>
    <col min="6914" max="6914" width="20.375" style="189" customWidth="1"/>
    <col min="6915" max="6915" width="3.875" style="189" bestFit="1" customWidth="1"/>
    <col min="6916" max="6919" width="16.375" style="189" customWidth="1"/>
    <col min="6920" max="6920" width="3.75" style="189" customWidth="1"/>
    <col min="6921" max="6921" width="2.5" style="189" customWidth="1"/>
    <col min="6922" max="7168" width="9" style="189"/>
    <col min="7169" max="7169" width="3.75" style="189" customWidth="1"/>
    <col min="7170" max="7170" width="20.375" style="189" customWidth="1"/>
    <col min="7171" max="7171" width="3.875" style="189" bestFit="1" customWidth="1"/>
    <col min="7172" max="7175" width="16.375" style="189" customWidth="1"/>
    <col min="7176" max="7176" width="3.75" style="189" customWidth="1"/>
    <col min="7177" max="7177" width="2.5" style="189" customWidth="1"/>
    <col min="7178" max="7424" width="9" style="189"/>
    <col min="7425" max="7425" width="3.75" style="189" customWidth="1"/>
    <col min="7426" max="7426" width="20.375" style="189" customWidth="1"/>
    <col min="7427" max="7427" width="3.875" style="189" bestFit="1" customWidth="1"/>
    <col min="7428" max="7431" width="16.375" style="189" customWidth="1"/>
    <col min="7432" max="7432" width="3.75" style="189" customWidth="1"/>
    <col min="7433" max="7433" width="2.5" style="189" customWidth="1"/>
    <col min="7434" max="7680" width="9" style="189"/>
    <col min="7681" max="7681" width="3.75" style="189" customWidth="1"/>
    <col min="7682" max="7682" width="20.375" style="189" customWidth="1"/>
    <col min="7683" max="7683" width="3.875" style="189" bestFit="1" customWidth="1"/>
    <col min="7684" max="7687" width="16.375" style="189" customWidth="1"/>
    <col min="7688" max="7688" width="3.75" style="189" customWidth="1"/>
    <col min="7689" max="7689" width="2.5" style="189" customWidth="1"/>
    <col min="7690" max="7936" width="9" style="189"/>
    <col min="7937" max="7937" width="3.75" style="189" customWidth="1"/>
    <col min="7938" max="7938" width="20.375" style="189" customWidth="1"/>
    <col min="7939" max="7939" width="3.875" style="189" bestFit="1" customWidth="1"/>
    <col min="7940" max="7943" width="16.375" style="189" customWidth="1"/>
    <col min="7944" max="7944" width="3.75" style="189" customWidth="1"/>
    <col min="7945" max="7945" width="2.5" style="189" customWidth="1"/>
    <col min="7946" max="8192" width="9" style="189"/>
    <col min="8193" max="8193" width="3.75" style="189" customWidth="1"/>
    <col min="8194" max="8194" width="20.375" style="189" customWidth="1"/>
    <col min="8195" max="8195" width="3.875" style="189" bestFit="1" customWidth="1"/>
    <col min="8196" max="8199" width="16.375" style="189" customWidth="1"/>
    <col min="8200" max="8200" width="3.75" style="189" customWidth="1"/>
    <col min="8201" max="8201" width="2.5" style="189" customWidth="1"/>
    <col min="8202" max="8448" width="9" style="189"/>
    <col min="8449" max="8449" width="3.75" style="189" customWidth="1"/>
    <col min="8450" max="8450" width="20.375" style="189" customWidth="1"/>
    <col min="8451" max="8451" width="3.875" style="189" bestFit="1" customWidth="1"/>
    <col min="8452" max="8455" width="16.375" style="189" customWidth="1"/>
    <col min="8456" max="8456" width="3.75" style="189" customWidth="1"/>
    <col min="8457" max="8457" width="2.5" style="189" customWidth="1"/>
    <col min="8458" max="8704" width="9" style="189"/>
    <col min="8705" max="8705" width="3.75" style="189" customWidth="1"/>
    <col min="8706" max="8706" width="20.375" style="189" customWidth="1"/>
    <col min="8707" max="8707" width="3.875" style="189" bestFit="1" customWidth="1"/>
    <col min="8708" max="8711" width="16.375" style="189" customWidth="1"/>
    <col min="8712" max="8712" width="3.75" style="189" customWidth="1"/>
    <col min="8713" max="8713" width="2.5" style="189" customWidth="1"/>
    <col min="8714" max="8960" width="9" style="189"/>
    <col min="8961" max="8961" width="3.75" style="189" customWidth="1"/>
    <col min="8962" max="8962" width="20.375" style="189" customWidth="1"/>
    <col min="8963" max="8963" width="3.875" style="189" bestFit="1" customWidth="1"/>
    <col min="8964" max="8967" width="16.375" style="189" customWidth="1"/>
    <col min="8968" max="8968" width="3.75" style="189" customWidth="1"/>
    <col min="8969" max="8969" width="2.5" style="189" customWidth="1"/>
    <col min="8970" max="9216" width="9" style="189"/>
    <col min="9217" max="9217" width="3.75" style="189" customWidth="1"/>
    <col min="9218" max="9218" width="20.375" style="189" customWidth="1"/>
    <col min="9219" max="9219" width="3.875" style="189" bestFit="1" customWidth="1"/>
    <col min="9220" max="9223" width="16.375" style="189" customWidth="1"/>
    <col min="9224" max="9224" width="3.75" style="189" customWidth="1"/>
    <col min="9225" max="9225" width="2.5" style="189" customWidth="1"/>
    <col min="9226" max="9472" width="9" style="189"/>
    <col min="9473" max="9473" width="3.75" style="189" customWidth="1"/>
    <col min="9474" max="9474" width="20.375" style="189" customWidth="1"/>
    <col min="9475" max="9475" width="3.875" style="189" bestFit="1" customWidth="1"/>
    <col min="9476" max="9479" width="16.375" style="189" customWidth="1"/>
    <col min="9480" max="9480" width="3.75" style="189" customWidth="1"/>
    <col min="9481" max="9481" width="2.5" style="189" customWidth="1"/>
    <col min="9482" max="9728" width="9" style="189"/>
    <col min="9729" max="9729" width="3.75" style="189" customWidth="1"/>
    <col min="9730" max="9730" width="20.375" style="189" customWidth="1"/>
    <col min="9731" max="9731" width="3.875" style="189" bestFit="1" customWidth="1"/>
    <col min="9732" max="9735" width="16.375" style="189" customWidth="1"/>
    <col min="9736" max="9736" width="3.75" style="189" customWidth="1"/>
    <col min="9737" max="9737" width="2.5" style="189" customWidth="1"/>
    <col min="9738" max="9984" width="9" style="189"/>
    <col min="9985" max="9985" width="3.75" style="189" customWidth="1"/>
    <col min="9986" max="9986" width="20.375" style="189" customWidth="1"/>
    <col min="9987" max="9987" width="3.875" style="189" bestFit="1" customWidth="1"/>
    <col min="9988" max="9991" width="16.375" style="189" customWidth="1"/>
    <col min="9992" max="9992" width="3.75" style="189" customWidth="1"/>
    <col min="9993" max="9993" width="2.5" style="189" customWidth="1"/>
    <col min="9994" max="10240" width="9" style="189"/>
    <col min="10241" max="10241" width="3.75" style="189" customWidth="1"/>
    <col min="10242" max="10242" width="20.375" style="189" customWidth="1"/>
    <col min="10243" max="10243" width="3.875" style="189" bestFit="1" customWidth="1"/>
    <col min="10244" max="10247" width="16.375" style="189" customWidth="1"/>
    <col min="10248" max="10248" width="3.75" style="189" customWidth="1"/>
    <col min="10249" max="10249" width="2.5" style="189" customWidth="1"/>
    <col min="10250" max="10496" width="9" style="189"/>
    <col min="10497" max="10497" width="3.75" style="189" customWidth="1"/>
    <col min="10498" max="10498" width="20.375" style="189" customWidth="1"/>
    <col min="10499" max="10499" width="3.875" style="189" bestFit="1" customWidth="1"/>
    <col min="10500" max="10503" width="16.375" style="189" customWidth="1"/>
    <col min="10504" max="10504" width="3.75" style="189" customWidth="1"/>
    <col min="10505" max="10505" width="2.5" style="189" customWidth="1"/>
    <col min="10506" max="10752" width="9" style="189"/>
    <col min="10753" max="10753" width="3.75" style="189" customWidth="1"/>
    <col min="10754" max="10754" width="20.375" style="189" customWidth="1"/>
    <col min="10755" max="10755" width="3.875" style="189" bestFit="1" customWidth="1"/>
    <col min="10756" max="10759" width="16.375" style="189" customWidth="1"/>
    <col min="10760" max="10760" width="3.75" style="189" customWidth="1"/>
    <col min="10761" max="10761" width="2.5" style="189" customWidth="1"/>
    <col min="10762" max="11008" width="9" style="189"/>
    <col min="11009" max="11009" width="3.75" style="189" customWidth="1"/>
    <col min="11010" max="11010" width="20.375" style="189" customWidth="1"/>
    <col min="11011" max="11011" width="3.875" style="189" bestFit="1" customWidth="1"/>
    <col min="11012" max="11015" width="16.375" style="189" customWidth="1"/>
    <col min="11016" max="11016" width="3.75" style="189" customWidth="1"/>
    <col min="11017" max="11017" width="2.5" style="189" customWidth="1"/>
    <col min="11018" max="11264" width="9" style="189"/>
    <col min="11265" max="11265" width="3.75" style="189" customWidth="1"/>
    <col min="11266" max="11266" width="20.375" style="189" customWidth="1"/>
    <col min="11267" max="11267" width="3.875" style="189" bestFit="1" customWidth="1"/>
    <col min="11268" max="11271" width="16.375" style="189" customWidth="1"/>
    <col min="11272" max="11272" width="3.75" style="189" customWidth="1"/>
    <col min="11273" max="11273" width="2.5" style="189" customWidth="1"/>
    <col min="11274" max="11520" width="9" style="189"/>
    <col min="11521" max="11521" width="3.75" style="189" customWidth="1"/>
    <col min="11522" max="11522" width="20.375" style="189" customWidth="1"/>
    <col min="11523" max="11523" width="3.875" style="189" bestFit="1" customWidth="1"/>
    <col min="11524" max="11527" width="16.375" style="189" customWidth="1"/>
    <col min="11528" max="11528" width="3.75" style="189" customWidth="1"/>
    <col min="11529" max="11529" width="2.5" style="189" customWidth="1"/>
    <col min="11530" max="11776" width="9" style="189"/>
    <col min="11777" max="11777" width="3.75" style="189" customWidth="1"/>
    <col min="11778" max="11778" width="20.375" style="189" customWidth="1"/>
    <col min="11779" max="11779" width="3.875" style="189" bestFit="1" customWidth="1"/>
    <col min="11780" max="11783" width="16.375" style="189" customWidth="1"/>
    <col min="11784" max="11784" width="3.75" style="189" customWidth="1"/>
    <col min="11785" max="11785" width="2.5" style="189" customWidth="1"/>
    <col min="11786" max="12032" width="9" style="189"/>
    <col min="12033" max="12033" width="3.75" style="189" customWidth="1"/>
    <col min="12034" max="12034" width="20.375" style="189" customWidth="1"/>
    <col min="12035" max="12035" width="3.875" style="189" bestFit="1" customWidth="1"/>
    <col min="12036" max="12039" width="16.375" style="189" customWidth="1"/>
    <col min="12040" max="12040" width="3.75" style="189" customWidth="1"/>
    <col min="12041" max="12041" width="2.5" style="189" customWidth="1"/>
    <col min="12042" max="12288" width="9" style="189"/>
    <col min="12289" max="12289" width="3.75" style="189" customWidth="1"/>
    <col min="12290" max="12290" width="20.375" style="189" customWidth="1"/>
    <col min="12291" max="12291" width="3.875" style="189" bestFit="1" customWidth="1"/>
    <col min="12292" max="12295" width="16.375" style="189" customWidth="1"/>
    <col min="12296" max="12296" width="3.75" style="189" customWidth="1"/>
    <col min="12297" max="12297" width="2.5" style="189" customWidth="1"/>
    <col min="12298" max="12544" width="9" style="189"/>
    <col min="12545" max="12545" width="3.75" style="189" customWidth="1"/>
    <col min="12546" max="12546" width="20.375" style="189" customWidth="1"/>
    <col min="12547" max="12547" width="3.875" style="189" bestFit="1" customWidth="1"/>
    <col min="12548" max="12551" width="16.375" style="189" customWidth="1"/>
    <col min="12552" max="12552" width="3.75" style="189" customWidth="1"/>
    <col min="12553" max="12553" width="2.5" style="189" customWidth="1"/>
    <col min="12554" max="12800" width="9" style="189"/>
    <col min="12801" max="12801" width="3.75" style="189" customWidth="1"/>
    <col min="12802" max="12802" width="20.375" style="189" customWidth="1"/>
    <col min="12803" max="12803" width="3.875" style="189" bestFit="1" customWidth="1"/>
    <col min="12804" max="12807" width="16.375" style="189" customWidth="1"/>
    <col min="12808" max="12808" width="3.75" style="189" customWidth="1"/>
    <col min="12809" max="12809" width="2.5" style="189" customWidth="1"/>
    <col min="12810" max="13056" width="9" style="189"/>
    <col min="13057" max="13057" width="3.75" style="189" customWidth="1"/>
    <col min="13058" max="13058" width="20.375" style="189" customWidth="1"/>
    <col min="13059" max="13059" width="3.875" style="189" bestFit="1" customWidth="1"/>
    <col min="13060" max="13063" width="16.375" style="189" customWidth="1"/>
    <col min="13064" max="13064" width="3.75" style="189" customWidth="1"/>
    <col min="13065" max="13065" width="2.5" style="189" customWidth="1"/>
    <col min="13066" max="13312" width="9" style="189"/>
    <col min="13313" max="13313" width="3.75" style="189" customWidth="1"/>
    <col min="13314" max="13314" width="20.375" style="189" customWidth="1"/>
    <col min="13315" max="13315" width="3.875" style="189" bestFit="1" customWidth="1"/>
    <col min="13316" max="13319" width="16.375" style="189" customWidth="1"/>
    <col min="13320" max="13320" width="3.75" style="189" customWidth="1"/>
    <col min="13321" max="13321" width="2.5" style="189" customWidth="1"/>
    <col min="13322" max="13568" width="9" style="189"/>
    <col min="13569" max="13569" width="3.75" style="189" customWidth="1"/>
    <col min="13570" max="13570" width="20.375" style="189" customWidth="1"/>
    <col min="13571" max="13571" width="3.875" style="189" bestFit="1" customWidth="1"/>
    <col min="13572" max="13575" width="16.375" style="189" customWidth="1"/>
    <col min="13576" max="13576" width="3.75" style="189" customWidth="1"/>
    <col min="13577" max="13577" width="2.5" style="189" customWidth="1"/>
    <col min="13578" max="13824" width="9" style="189"/>
    <col min="13825" max="13825" width="3.75" style="189" customWidth="1"/>
    <col min="13826" max="13826" width="20.375" style="189" customWidth="1"/>
    <col min="13827" max="13827" width="3.875" style="189" bestFit="1" customWidth="1"/>
    <col min="13828" max="13831" width="16.375" style="189" customWidth="1"/>
    <col min="13832" max="13832" width="3.75" style="189" customWidth="1"/>
    <col min="13833" max="13833" width="2.5" style="189" customWidth="1"/>
    <col min="13834" max="14080" width="9" style="189"/>
    <col min="14081" max="14081" width="3.75" style="189" customWidth="1"/>
    <col min="14082" max="14082" width="20.375" style="189" customWidth="1"/>
    <col min="14083" max="14083" width="3.875" style="189" bestFit="1" customWidth="1"/>
    <col min="14084" max="14087" width="16.375" style="189" customWidth="1"/>
    <col min="14088" max="14088" width="3.75" style="189" customWidth="1"/>
    <col min="14089" max="14089" width="2.5" style="189" customWidth="1"/>
    <col min="14090" max="14336" width="9" style="189"/>
    <col min="14337" max="14337" width="3.75" style="189" customWidth="1"/>
    <col min="14338" max="14338" width="20.375" style="189" customWidth="1"/>
    <col min="14339" max="14339" width="3.875" style="189" bestFit="1" customWidth="1"/>
    <col min="14340" max="14343" width="16.375" style="189" customWidth="1"/>
    <col min="14344" max="14344" width="3.75" style="189" customWidth="1"/>
    <col min="14345" max="14345" width="2.5" style="189" customWidth="1"/>
    <col min="14346" max="14592" width="9" style="189"/>
    <col min="14593" max="14593" width="3.75" style="189" customWidth="1"/>
    <col min="14594" max="14594" width="20.375" style="189" customWidth="1"/>
    <col min="14595" max="14595" width="3.875" style="189" bestFit="1" customWidth="1"/>
    <col min="14596" max="14599" width="16.375" style="189" customWidth="1"/>
    <col min="14600" max="14600" width="3.75" style="189" customWidth="1"/>
    <col min="14601" max="14601" width="2.5" style="189" customWidth="1"/>
    <col min="14602" max="14848" width="9" style="189"/>
    <col min="14849" max="14849" width="3.75" style="189" customWidth="1"/>
    <col min="14850" max="14850" width="20.375" style="189" customWidth="1"/>
    <col min="14851" max="14851" width="3.875" style="189" bestFit="1" customWidth="1"/>
    <col min="14852" max="14855" width="16.375" style="189" customWidth="1"/>
    <col min="14856" max="14856" width="3.75" style="189" customWidth="1"/>
    <col min="14857" max="14857" width="2.5" style="189" customWidth="1"/>
    <col min="14858" max="15104" width="9" style="189"/>
    <col min="15105" max="15105" width="3.75" style="189" customWidth="1"/>
    <col min="15106" max="15106" width="20.375" style="189" customWidth="1"/>
    <col min="15107" max="15107" width="3.875" style="189" bestFit="1" customWidth="1"/>
    <col min="15108" max="15111" width="16.375" style="189" customWidth="1"/>
    <col min="15112" max="15112" width="3.75" style="189" customWidth="1"/>
    <col min="15113" max="15113" width="2.5" style="189" customWidth="1"/>
    <col min="15114" max="15360" width="9" style="189"/>
    <col min="15361" max="15361" width="3.75" style="189" customWidth="1"/>
    <col min="15362" max="15362" width="20.375" style="189" customWidth="1"/>
    <col min="15363" max="15363" width="3.875" style="189" bestFit="1" customWidth="1"/>
    <col min="15364" max="15367" width="16.375" style="189" customWidth="1"/>
    <col min="15368" max="15368" width="3.75" style="189" customWidth="1"/>
    <col min="15369" max="15369" width="2.5" style="189" customWidth="1"/>
    <col min="15370" max="15616" width="9" style="189"/>
    <col min="15617" max="15617" width="3.75" style="189" customWidth="1"/>
    <col min="15618" max="15618" width="20.375" style="189" customWidth="1"/>
    <col min="15619" max="15619" width="3.875" style="189" bestFit="1" customWidth="1"/>
    <col min="15620" max="15623" width="16.375" style="189" customWidth="1"/>
    <col min="15624" max="15624" width="3.75" style="189" customWidth="1"/>
    <col min="15625" max="15625" width="2.5" style="189" customWidth="1"/>
    <col min="15626" max="15872" width="9" style="189"/>
    <col min="15873" max="15873" width="3.75" style="189" customWidth="1"/>
    <col min="15874" max="15874" width="20.375" style="189" customWidth="1"/>
    <col min="15875" max="15875" width="3.875" style="189" bestFit="1" customWidth="1"/>
    <col min="15876" max="15879" width="16.375" style="189" customWidth="1"/>
    <col min="15880" max="15880" width="3.75" style="189" customWidth="1"/>
    <col min="15881" max="15881" width="2.5" style="189" customWidth="1"/>
    <col min="15882" max="16128" width="9" style="189"/>
    <col min="16129" max="16129" width="3.75" style="189" customWidth="1"/>
    <col min="16130" max="16130" width="20.375" style="189" customWidth="1"/>
    <col min="16131" max="16131" width="3.875" style="189" bestFit="1" customWidth="1"/>
    <col min="16132" max="16135" width="16.375" style="189" customWidth="1"/>
    <col min="16136" max="16136" width="3.75" style="189" customWidth="1"/>
    <col min="16137" max="16137" width="2.5" style="189" customWidth="1"/>
    <col min="16138" max="16384" width="9" style="189"/>
  </cols>
  <sheetData>
    <row r="1" spans="1:8" ht="17.25">
      <c r="A1" s="377"/>
      <c r="B1" s="189" t="s">
        <v>826</v>
      </c>
    </row>
    <row r="2" spans="1:8" ht="17.25">
      <c r="A2" s="377"/>
      <c r="H2" s="631" t="s">
        <v>129</v>
      </c>
    </row>
    <row r="3" spans="1:8" ht="17.25">
      <c r="A3" s="377"/>
      <c r="B3" s="2145" t="s">
        <v>191</v>
      </c>
      <c r="C3" s="2145"/>
      <c r="D3" s="2145"/>
      <c r="E3" s="2145"/>
      <c r="F3" s="2145"/>
      <c r="G3" s="2145"/>
      <c r="H3" s="2145"/>
    </row>
    <row r="4" spans="1:8" ht="17.25">
      <c r="A4" s="188"/>
      <c r="B4" s="188"/>
      <c r="C4" s="188"/>
      <c r="D4" s="188"/>
      <c r="E4" s="188"/>
      <c r="F4" s="188"/>
      <c r="G4" s="188"/>
    </row>
    <row r="5" spans="1:8" ht="30" customHeight="1">
      <c r="A5" s="188"/>
      <c r="B5" s="635" t="s">
        <v>15</v>
      </c>
      <c r="C5" s="1228"/>
      <c r="D5" s="1229"/>
      <c r="E5" s="1229"/>
      <c r="F5" s="1229"/>
      <c r="G5" s="1229"/>
      <c r="H5" s="1230"/>
    </row>
    <row r="6" spans="1:8" ht="30" customHeight="1">
      <c r="B6" s="648" t="s">
        <v>181</v>
      </c>
      <c r="C6" s="1221" t="s">
        <v>192</v>
      </c>
      <c r="D6" s="1222"/>
      <c r="E6" s="1222"/>
      <c r="F6" s="1222"/>
      <c r="G6" s="1222"/>
      <c r="H6" s="1223"/>
    </row>
    <row r="7" spans="1:8" ht="45" customHeight="1">
      <c r="B7" s="2146" t="s">
        <v>193</v>
      </c>
      <c r="C7" s="635">
        <v>1</v>
      </c>
      <c r="D7" s="2148" t="s">
        <v>194</v>
      </c>
      <c r="E7" s="2148"/>
      <c r="F7" s="2078"/>
      <c r="G7" s="2078"/>
      <c r="H7" s="2078"/>
    </row>
    <row r="8" spans="1:8" ht="45" customHeight="1">
      <c r="B8" s="2147"/>
      <c r="C8" s="635">
        <v>2</v>
      </c>
      <c r="D8" s="2149" t="s">
        <v>195</v>
      </c>
      <c r="E8" s="2150"/>
      <c r="F8" s="2078"/>
      <c r="G8" s="2078"/>
      <c r="H8" s="2078"/>
    </row>
    <row r="9" spans="1:8">
      <c r="B9" s="189" t="s">
        <v>196</v>
      </c>
    </row>
    <row r="10" spans="1:8">
      <c r="B10" s="2144" t="s">
        <v>825</v>
      </c>
      <c r="C10" s="2144"/>
      <c r="D10" s="2144"/>
      <c r="E10" s="2144"/>
      <c r="F10" s="2144"/>
      <c r="G10" s="2144"/>
      <c r="H10" s="2144"/>
    </row>
  </sheetData>
  <mergeCells count="9">
    <mergeCell ref="B10:H10"/>
    <mergeCell ref="B3:H3"/>
    <mergeCell ref="C5:H5"/>
    <mergeCell ref="C6:H6"/>
    <mergeCell ref="B7:B8"/>
    <mergeCell ref="D7:E7"/>
    <mergeCell ref="F7:H7"/>
    <mergeCell ref="D8:E8"/>
    <mergeCell ref="F8:H8"/>
  </mergeCells>
  <phoneticPr fontId="3"/>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361"/>
  <sheetViews>
    <sheetView view="pageBreakPreview" zoomScaleNormal="100" zoomScaleSheetLayoutView="100" workbookViewId="0">
      <selection activeCell="B1" sqref="B1"/>
    </sheetView>
  </sheetViews>
  <sheetFormatPr defaultRowHeight="13.5"/>
  <cols>
    <col min="1" max="8" width="2.75" style="2" customWidth="1"/>
    <col min="9" max="9" width="1.375" style="2" customWidth="1"/>
    <col min="10" max="12" width="2.75" style="2" customWidth="1"/>
    <col min="13" max="13" width="2" style="2" customWidth="1"/>
    <col min="14" max="20" width="2.75" style="2" customWidth="1"/>
    <col min="21" max="21" width="2.75" style="28" customWidth="1"/>
    <col min="22" max="39" width="2.75" style="2" customWidth="1"/>
    <col min="40" max="40" width="2.75" style="28" customWidth="1"/>
    <col min="41" max="64" width="2.75" style="2" customWidth="1"/>
    <col min="65" max="256" width="9" style="2"/>
    <col min="257" max="264" width="2.75" style="2" customWidth="1"/>
    <col min="265" max="265" width="1.375" style="2" customWidth="1"/>
    <col min="266" max="268" width="2.75" style="2" customWidth="1"/>
    <col min="269" max="269" width="2" style="2" customWidth="1"/>
    <col min="270" max="320" width="2.75" style="2" customWidth="1"/>
    <col min="321" max="512" width="9" style="2"/>
    <col min="513" max="520" width="2.75" style="2" customWidth="1"/>
    <col min="521" max="521" width="1.375" style="2" customWidth="1"/>
    <col min="522" max="524" width="2.75" style="2" customWidth="1"/>
    <col min="525" max="525" width="2" style="2" customWidth="1"/>
    <col min="526" max="576" width="2.75" style="2" customWidth="1"/>
    <col min="577" max="768" width="9" style="2"/>
    <col min="769" max="776" width="2.75" style="2" customWidth="1"/>
    <col min="777" max="777" width="1.375" style="2" customWidth="1"/>
    <col min="778" max="780" width="2.75" style="2" customWidth="1"/>
    <col min="781" max="781" width="2" style="2" customWidth="1"/>
    <col min="782" max="832" width="2.75" style="2" customWidth="1"/>
    <col min="833" max="1024" width="9" style="2"/>
    <col min="1025" max="1032" width="2.75" style="2" customWidth="1"/>
    <col min="1033" max="1033" width="1.375" style="2" customWidth="1"/>
    <col min="1034" max="1036" width="2.75" style="2" customWidth="1"/>
    <col min="1037" max="1037" width="2" style="2" customWidth="1"/>
    <col min="1038" max="1088" width="2.75" style="2" customWidth="1"/>
    <col min="1089" max="1280" width="9" style="2"/>
    <col min="1281" max="1288" width="2.75" style="2" customWidth="1"/>
    <col min="1289" max="1289" width="1.375" style="2" customWidth="1"/>
    <col min="1290" max="1292" width="2.75" style="2" customWidth="1"/>
    <col min="1293" max="1293" width="2" style="2" customWidth="1"/>
    <col min="1294" max="1344" width="2.75" style="2" customWidth="1"/>
    <col min="1345" max="1536" width="9" style="2"/>
    <col min="1537" max="1544" width="2.75" style="2" customWidth="1"/>
    <col min="1545" max="1545" width="1.375" style="2" customWidth="1"/>
    <col min="1546" max="1548" width="2.75" style="2" customWidth="1"/>
    <col min="1549" max="1549" width="2" style="2" customWidth="1"/>
    <col min="1550" max="1600" width="2.75" style="2" customWidth="1"/>
    <col min="1601" max="1792" width="9" style="2"/>
    <col min="1793" max="1800" width="2.75" style="2" customWidth="1"/>
    <col min="1801" max="1801" width="1.375" style="2" customWidth="1"/>
    <col min="1802" max="1804" width="2.75" style="2" customWidth="1"/>
    <col min="1805" max="1805" width="2" style="2" customWidth="1"/>
    <col min="1806" max="1856" width="2.75" style="2" customWidth="1"/>
    <col min="1857" max="2048" width="9" style="2"/>
    <col min="2049" max="2056" width="2.75" style="2" customWidth="1"/>
    <col min="2057" max="2057" width="1.375" style="2" customWidth="1"/>
    <col min="2058" max="2060" width="2.75" style="2" customWidth="1"/>
    <col min="2061" max="2061" width="2" style="2" customWidth="1"/>
    <col min="2062" max="2112" width="2.75" style="2" customWidth="1"/>
    <col min="2113" max="2304" width="9" style="2"/>
    <col min="2305" max="2312" width="2.75" style="2" customWidth="1"/>
    <col min="2313" max="2313" width="1.375" style="2" customWidth="1"/>
    <col min="2314" max="2316" width="2.75" style="2" customWidth="1"/>
    <col min="2317" max="2317" width="2" style="2" customWidth="1"/>
    <col min="2318" max="2368" width="2.75" style="2" customWidth="1"/>
    <col min="2369" max="2560" width="9" style="2"/>
    <col min="2561" max="2568" width="2.75" style="2" customWidth="1"/>
    <col min="2569" max="2569" width="1.375" style="2" customWidth="1"/>
    <col min="2570" max="2572" width="2.75" style="2" customWidth="1"/>
    <col min="2573" max="2573" width="2" style="2" customWidth="1"/>
    <col min="2574" max="2624" width="2.75" style="2" customWidth="1"/>
    <col min="2625" max="2816" width="9" style="2"/>
    <col min="2817" max="2824" width="2.75" style="2" customWidth="1"/>
    <col min="2825" max="2825" width="1.375" style="2" customWidth="1"/>
    <col min="2826" max="2828" width="2.75" style="2" customWidth="1"/>
    <col min="2829" max="2829" width="2" style="2" customWidth="1"/>
    <col min="2830" max="2880" width="2.75" style="2" customWidth="1"/>
    <col min="2881" max="3072" width="9" style="2"/>
    <col min="3073" max="3080" width="2.75" style="2" customWidth="1"/>
    <col min="3081" max="3081" width="1.375" style="2" customWidth="1"/>
    <col min="3082" max="3084" width="2.75" style="2" customWidth="1"/>
    <col min="3085" max="3085" width="2" style="2" customWidth="1"/>
    <col min="3086" max="3136" width="2.75" style="2" customWidth="1"/>
    <col min="3137" max="3328" width="9" style="2"/>
    <col min="3329" max="3336" width="2.75" style="2" customWidth="1"/>
    <col min="3337" max="3337" width="1.375" style="2" customWidth="1"/>
    <col min="3338" max="3340" width="2.75" style="2" customWidth="1"/>
    <col min="3341" max="3341" width="2" style="2" customWidth="1"/>
    <col min="3342" max="3392" width="2.75" style="2" customWidth="1"/>
    <col min="3393" max="3584" width="9" style="2"/>
    <col min="3585" max="3592" width="2.75" style="2" customWidth="1"/>
    <col min="3593" max="3593" width="1.375" style="2" customWidth="1"/>
    <col min="3594" max="3596" width="2.75" style="2" customWidth="1"/>
    <col min="3597" max="3597" width="2" style="2" customWidth="1"/>
    <col min="3598" max="3648" width="2.75" style="2" customWidth="1"/>
    <col min="3649" max="3840" width="9" style="2"/>
    <col min="3841" max="3848" width="2.75" style="2" customWidth="1"/>
    <col min="3849" max="3849" width="1.375" style="2" customWidth="1"/>
    <col min="3850" max="3852" width="2.75" style="2" customWidth="1"/>
    <col min="3853" max="3853" width="2" style="2" customWidth="1"/>
    <col min="3854" max="3904" width="2.75" style="2" customWidth="1"/>
    <col min="3905" max="4096" width="9" style="2"/>
    <col min="4097" max="4104" width="2.75" style="2" customWidth="1"/>
    <col min="4105" max="4105" width="1.375" style="2" customWidth="1"/>
    <col min="4106" max="4108" width="2.75" style="2" customWidth="1"/>
    <col min="4109" max="4109" width="2" style="2" customWidth="1"/>
    <col min="4110" max="4160" width="2.75" style="2" customWidth="1"/>
    <col min="4161" max="4352" width="9" style="2"/>
    <col min="4353" max="4360" width="2.75" style="2" customWidth="1"/>
    <col min="4361" max="4361" width="1.375" style="2" customWidth="1"/>
    <col min="4362" max="4364" width="2.75" style="2" customWidth="1"/>
    <col min="4365" max="4365" width="2" style="2" customWidth="1"/>
    <col min="4366" max="4416" width="2.75" style="2" customWidth="1"/>
    <col min="4417" max="4608" width="9" style="2"/>
    <col min="4609" max="4616" width="2.75" style="2" customWidth="1"/>
    <col min="4617" max="4617" width="1.375" style="2" customWidth="1"/>
    <col min="4618" max="4620" width="2.75" style="2" customWidth="1"/>
    <col min="4621" max="4621" width="2" style="2" customWidth="1"/>
    <col min="4622" max="4672" width="2.75" style="2" customWidth="1"/>
    <col min="4673" max="4864" width="9" style="2"/>
    <col min="4865" max="4872" width="2.75" style="2" customWidth="1"/>
    <col min="4873" max="4873" width="1.375" style="2" customWidth="1"/>
    <col min="4874" max="4876" width="2.75" style="2" customWidth="1"/>
    <col min="4877" max="4877" width="2" style="2" customWidth="1"/>
    <col min="4878" max="4928" width="2.75" style="2" customWidth="1"/>
    <col min="4929" max="5120" width="9" style="2"/>
    <col min="5121" max="5128" width="2.75" style="2" customWidth="1"/>
    <col min="5129" max="5129" width="1.375" style="2" customWidth="1"/>
    <col min="5130" max="5132" width="2.75" style="2" customWidth="1"/>
    <col min="5133" max="5133" width="2" style="2" customWidth="1"/>
    <col min="5134" max="5184" width="2.75" style="2" customWidth="1"/>
    <col min="5185" max="5376" width="9" style="2"/>
    <col min="5377" max="5384" width="2.75" style="2" customWidth="1"/>
    <col min="5385" max="5385" width="1.375" style="2" customWidth="1"/>
    <col min="5386" max="5388" width="2.75" style="2" customWidth="1"/>
    <col min="5389" max="5389" width="2" style="2" customWidth="1"/>
    <col min="5390" max="5440" width="2.75" style="2" customWidth="1"/>
    <col min="5441" max="5632" width="9" style="2"/>
    <col min="5633" max="5640" width="2.75" style="2" customWidth="1"/>
    <col min="5641" max="5641" width="1.375" style="2" customWidth="1"/>
    <col min="5642" max="5644" width="2.75" style="2" customWidth="1"/>
    <col min="5645" max="5645" width="2" style="2" customWidth="1"/>
    <col min="5646" max="5696" width="2.75" style="2" customWidth="1"/>
    <col min="5697" max="5888" width="9" style="2"/>
    <col min="5889" max="5896" width="2.75" style="2" customWidth="1"/>
    <col min="5897" max="5897" width="1.375" style="2" customWidth="1"/>
    <col min="5898" max="5900" width="2.75" style="2" customWidth="1"/>
    <col min="5901" max="5901" width="2" style="2" customWidth="1"/>
    <col min="5902" max="5952" width="2.75" style="2" customWidth="1"/>
    <col min="5953" max="6144" width="9" style="2"/>
    <col min="6145" max="6152" width="2.75" style="2" customWidth="1"/>
    <col min="6153" max="6153" width="1.375" style="2" customWidth="1"/>
    <col min="6154" max="6156" width="2.75" style="2" customWidth="1"/>
    <col min="6157" max="6157" width="2" style="2" customWidth="1"/>
    <col min="6158" max="6208" width="2.75" style="2" customWidth="1"/>
    <col min="6209" max="6400" width="9" style="2"/>
    <col min="6401" max="6408" width="2.75" style="2" customWidth="1"/>
    <col min="6409" max="6409" width="1.375" style="2" customWidth="1"/>
    <col min="6410" max="6412" width="2.75" style="2" customWidth="1"/>
    <col min="6413" max="6413" width="2" style="2" customWidth="1"/>
    <col min="6414" max="6464" width="2.75" style="2" customWidth="1"/>
    <col min="6465" max="6656" width="9" style="2"/>
    <col min="6657" max="6664" width="2.75" style="2" customWidth="1"/>
    <col min="6665" max="6665" width="1.375" style="2" customWidth="1"/>
    <col min="6666" max="6668" width="2.75" style="2" customWidth="1"/>
    <col min="6669" max="6669" width="2" style="2" customWidth="1"/>
    <col min="6670" max="6720" width="2.75" style="2" customWidth="1"/>
    <col min="6721" max="6912" width="9" style="2"/>
    <col min="6913" max="6920" width="2.75" style="2" customWidth="1"/>
    <col min="6921" max="6921" width="1.375" style="2" customWidth="1"/>
    <col min="6922" max="6924" width="2.75" style="2" customWidth="1"/>
    <col min="6925" max="6925" width="2" style="2" customWidth="1"/>
    <col min="6926" max="6976" width="2.75" style="2" customWidth="1"/>
    <col min="6977" max="7168" width="9" style="2"/>
    <col min="7169" max="7176" width="2.75" style="2" customWidth="1"/>
    <col min="7177" max="7177" width="1.375" style="2" customWidth="1"/>
    <col min="7178" max="7180" width="2.75" style="2" customWidth="1"/>
    <col min="7181" max="7181" width="2" style="2" customWidth="1"/>
    <col min="7182" max="7232" width="2.75" style="2" customWidth="1"/>
    <col min="7233" max="7424" width="9" style="2"/>
    <col min="7425" max="7432" width="2.75" style="2" customWidth="1"/>
    <col min="7433" max="7433" width="1.375" style="2" customWidth="1"/>
    <col min="7434" max="7436" width="2.75" style="2" customWidth="1"/>
    <col min="7437" max="7437" width="2" style="2" customWidth="1"/>
    <col min="7438" max="7488" width="2.75" style="2" customWidth="1"/>
    <col min="7489" max="7680" width="9" style="2"/>
    <col min="7681" max="7688" width="2.75" style="2" customWidth="1"/>
    <col min="7689" max="7689" width="1.375" style="2" customWidth="1"/>
    <col min="7690" max="7692" width="2.75" style="2" customWidth="1"/>
    <col min="7693" max="7693" width="2" style="2" customWidth="1"/>
    <col min="7694" max="7744" width="2.75" style="2" customWidth="1"/>
    <col min="7745" max="7936" width="9" style="2"/>
    <col min="7937" max="7944" width="2.75" style="2" customWidth="1"/>
    <col min="7945" max="7945" width="1.375" style="2" customWidth="1"/>
    <col min="7946" max="7948" width="2.75" style="2" customWidth="1"/>
    <col min="7949" max="7949" width="2" style="2" customWidth="1"/>
    <col min="7950" max="8000" width="2.75" style="2" customWidth="1"/>
    <col min="8001" max="8192" width="9" style="2"/>
    <col min="8193" max="8200" width="2.75" style="2" customWidth="1"/>
    <col min="8201" max="8201" width="1.375" style="2" customWidth="1"/>
    <col min="8202" max="8204" width="2.75" style="2" customWidth="1"/>
    <col min="8205" max="8205" width="2" style="2" customWidth="1"/>
    <col min="8206" max="8256" width="2.75" style="2" customWidth="1"/>
    <col min="8257" max="8448" width="9" style="2"/>
    <col min="8449" max="8456" width="2.75" style="2" customWidth="1"/>
    <col min="8457" max="8457" width="1.375" style="2" customWidth="1"/>
    <col min="8458" max="8460" width="2.75" style="2" customWidth="1"/>
    <col min="8461" max="8461" width="2" style="2" customWidth="1"/>
    <col min="8462" max="8512" width="2.75" style="2" customWidth="1"/>
    <col min="8513" max="8704" width="9" style="2"/>
    <col min="8705" max="8712" width="2.75" style="2" customWidth="1"/>
    <col min="8713" max="8713" width="1.375" style="2" customWidth="1"/>
    <col min="8714" max="8716" width="2.75" style="2" customWidth="1"/>
    <col min="8717" max="8717" width="2" style="2" customWidth="1"/>
    <col min="8718" max="8768" width="2.75" style="2" customWidth="1"/>
    <col min="8769" max="8960" width="9" style="2"/>
    <col min="8961" max="8968" width="2.75" style="2" customWidth="1"/>
    <col min="8969" max="8969" width="1.375" style="2" customWidth="1"/>
    <col min="8970" max="8972" width="2.75" style="2" customWidth="1"/>
    <col min="8973" max="8973" width="2" style="2" customWidth="1"/>
    <col min="8974" max="9024" width="2.75" style="2" customWidth="1"/>
    <col min="9025" max="9216" width="9" style="2"/>
    <col min="9217" max="9224" width="2.75" style="2" customWidth="1"/>
    <col min="9225" max="9225" width="1.375" style="2" customWidth="1"/>
    <col min="9226" max="9228" width="2.75" style="2" customWidth="1"/>
    <col min="9229" max="9229" width="2" style="2" customWidth="1"/>
    <col min="9230" max="9280" width="2.75" style="2" customWidth="1"/>
    <col min="9281" max="9472" width="9" style="2"/>
    <col min="9473" max="9480" width="2.75" style="2" customWidth="1"/>
    <col min="9481" max="9481" width="1.375" style="2" customWidth="1"/>
    <col min="9482" max="9484" width="2.75" style="2" customWidth="1"/>
    <col min="9485" max="9485" width="2" style="2" customWidth="1"/>
    <col min="9486" max="9536" width="2.75" style="2" customWidth="1"/>
    <col min="9537" max="9728" width="9" style="2"/>
    <col min="9729" max="9736" width="2.75" style="2" customWidth="1"/>
    <col min="9737" max="9737" width="1.375" style="2" customWidth="1"/>
    <col min="9738" max="9740" width="2.75" style="2" customWidth="1"/>
    <col min="9741" max="9741" width="2" style="2" customWidth="1"/>
    <col min="9742" max="9792" width="2.75" style="2" customWidth="1"/>
    <col min="9793" max="9984" width="9" style="2"/>
    <col min="9985" max="9992" width="2.75" style="2" customWidth="1"/>
    <col min="9993" max="9993" width="1.375" style="2" customWidth="1"/>
    <col min="9994" max="9996" width="2.75" style="2" customWidth="1"/>
    <col min="9997" max="9997" width="2" style="2" customWidth="1"/>
    <col min="9998" max="10048" width="2.75" style="2" customWidth="1"/>
    <col min="10049" max="10240" width="9" style="2"/>
    <col min="10241" max="10248" width="2.75" style="2" customWidth="1"/>
    <col min="10249" max="10249" width="1.375" style="2" customWidth="1"/>
    <col min="10250" max="10252" width="2.75" style="2" customWidth="1"/>
    <col min="10253" max="10253" width="2" style="2" customWidth="1"/>
    <col min="10254" max="10304" width="2.75" style="2" customWidth="1"/>
    <col min="10305" max="10496" width="9" style="2"/>
    <col min="10497" max="10504" width="2.75" style="2" customWidth="1"/>
    <col min="10505" max="10505" width="1.375" style="2" customWidth="1"/>
    <col min="10506" max="10508" width="2.75" style="2" customWidth="1"/>
    <col min="10509" max="10509" width="2" style="2" customWidth="1"/>
    <col min="10510" max="10560" width="2.75" style="2" customWidth="1"/>
    <col min="10561" max="10752" width="9" style="2"/>
    <col min="10753" max="10760" width="2.75" style="2" customWidth="1"/>
    <col min="10761" max="10761" width="1.375" style="2" customWidth="1"/>
    <col min="10762" max="10764" width="2.75" style="2" customWidth="1"/>
    <col min="10765" max="10765" width="2" style="2" customWidth="1"/>
    <col min="10766" max="10816" width="2.75" style="2" customWidth="1"/>
    <col min="10817" max="11008" width="9" style="2"/>
    <col min="11009" max="11016" width="2.75" style="2" customWidth="1"/>
    <col min="11017" max="11017" width="1.375" style="2" customWidth="1"/>
    <col min="11018" max="11020" width="2.75" style="2" customWidth="1"/>
    <col min="11021" max="11021" width="2" style="2" customWidth="1"/>
    <col min="11022" max="11072" width="2.75" style="2" customWidth="1"/>
    <col min="11073" max="11264" width="9" style="2"/>
    <col min="11265" max="11272" width="2.75" style="2" customWidth="1"/>
    <col min="11273" max="11273" width="1.375" style="2" customWidth="1"/>
    <col min="11274" max="11276" width="2.75" style="2" customWidth="1"/>
    <col min="11277" max="11277" width="2" style="2" customWidth="1"/>
    <col min="11278" max="11328" width="2.75" style="2" customWidth="1"/>
    <col min="11329" max="11520" width="9" style="2"/>
    <col min="11521" max="11528" width="2.75" style="2" customWidth="1"/>
    <col min="11529" max="11529" width="1.375" style="2" customWidth="1"/>
    <col min="11530" max="11532" width="2.75" style="2" customWidth="1"/>
    <col min="11533" max="11533" width="2" style="2" customWidth="1"/>
    <col min="11534" max="11584" width="2.75" style="2" customWidth="1"/>
    <col min="11585" max="11776" width="9" style="2"/>
    <col min="11777" max="11784" width="2.75" style="2" customWidth="1"/>
    <col min="11785" max="11785" width="1.375" style="2" customWidth="1"/>
    <col min="11786" max="11788" width="2.75" style="2" customWidth="1"/>
    <col min="11789" max="11789" width="2" style="2" customWidth="1"/>
    <col min="11790" max="11840" width="2.75" style="2" customWidth="1"/>
    <col min="11841" max="12032" width="9" style="2"/>
    <col min="12033" max="12040" width="2.75" style="2" customWidth="1"/>
    <col min="12041" max="12041" width="1.375" style="2" customWidth="1"/>
    <col min="12042" max="12044" width="2.75" style="2" customWidth="1"/>
    <col min="12045" max="12045" width="2" style="2" customWidth="1"/>
    <col min="12046" max="12096" width="2.75" style="2" customWidth="1"/>
    <col min="12097" max="12288" width="9" style="2"/>
    <col min="12289" max="12296" width="2.75" style="2" customWidth="1"/>
    <col min="12297" max="12297" width="1.375" style="2" customWidth="1"/>
    <col min="12298" max="12300" width="2.75" style="2" customWidth="1"/>
    <col min="12301" max="12301" width="2" style="2" customWidth="1"/>
    <col min="12302" max="12352" width="2.75" style="2" customWidth="1"/>
    <col min="12353" max="12544" width="9" style="2"/>
    <col min="12545" max="12552" width="2.75" style="2" customWidth="1"/>
    <col min="12553" max="12553" width="1.375" style="2" customWidth="1"/>
    <col min="12554" max="12556" width="2.75" style="2" customWidth="1"/>
    <col min="12557" max="12557" width="2" style="2" customWidth="1"/>
    <col min="12558" max="12608" width="2.75" style="2" customWidth="1"/>
    <col min="12609" max="12800" width="9" style="2"/>
    <col min="12801" max="12808" width="2.75" style="2" customWidth="1"/>
    <col min="12809" max="12809" width="1.375" style="2" customWidth="1"/>
    <col min="12810" max="12812" width="2.75" style="2" customWidth="1"/>
    <col min="12813" max="12813" width="2" style="2" customWidth="1"/>
    <col min="12814" max="12864" width="2.75" style="2" customWidth="1"/>
    <col min="12865" max="13056" width="9" style="2"/>
    <col min="13057" max="13064" width="2.75" style="2" customWidth="1"/>
    <col min="13065" max="13065" width="1.375" style="2" customWidth="1"/>
    <col min="13066" max="13068" width="2.75" style="2" customWidth="1"/>
    <col min="13069" max="13069" width="2" style="2" customWidth="1"/>
    <col min="13070" max="13120" width="2.75" style="2" customWidth="1"/>
    <col min="13121" max="13312" width="9" style="2"/>
    <col min="13313" max="13320" width="2.75" style="2" customWidth="1"/>
    <col min="13321" max="13321" width="1.375" style="2" customWidth="1"/>
    <col min="13322" max="13324" width="2.75" style="2" customWidth="1"/>
    <col min="13325" max="13325" width="2" style="2" customWidth="1"/>
    <col min="13326" max="13376" width="2.75" style="2" customWidth="1"/>
    <col min="13377" max="13568" width="9" style="2"/>
    <col min="13569" max="13576" width="2.75" style="2" customWidth="1"/>
    <col min="13577" max="13577" width="1.375" style="2" customWidth="1"/>
    <col min="13578" max="13580" width="2.75" style="2" customWidth="1"/>
    <col min="13581" max="13581" width="2" style="2" customWidth="1"/>
    <col min="13582" max="13632" width="2.75" style="2" customWidth="1"/>
    <col min="13633" max="13824" width="9" style="2"/>
    <col min="13825" max="13832" width="2.75" style="2" customWidth="1"/>
    <col min="13833" max="13833" width="1.375" style="2" customWidth="1"/>
    <col min="13834" max="13836" width="2.75" style="2" customWidth="1"/>
    <col min="13837" max="13837" width="2" style="2" customWidth="1"/>
    <col min="13838" max="13888" width="2.75" style="2" customWidth="1"/>
    <col min="13889" max="14080" width="9" style="2"/>
    <col min="14081" max="14088" width="2.75" style="2" customWidth="1"/>
    <col min="14089" max="14089" width="1.375" style="2" customWidth="1"/>
    <col min="14090" max="14092" width="2.75" style="2" customWidth="1"/>
    <col min="14093" max="14093" width="2" style="2" customWidth="1"/>
    <col min="14094" max="14144" width="2.75" style="2" customWidth="1"/>
    <col min="14145" max="14336" width="9" style="2"/>
    <col min="14337" max="14344" width="2.75" style="2" customWidth="1"/>
    <col min="14345" max="14345" width="1.375" style="2" customWidth="1"/>
    <col min="14346" max="14348" width="2.75" style="2" customWidth="1"/>
    <col min="14349" max="14349" width="2" style="2" customWidth="1"/>
    <col min="14350" max="14400" width="2.75" style="2" customWidth="1"/>
    <col min="14401" max="14592" width="9" style="2"/>
    <col min="14593" max="14600" width="2.75" style="2" customWidth="1"/>
    <col min="14601" max="14601" width="1.375" style="2" customWidth="1"/>
    <col min="14602" max="14604" width="2.75" style="2" customWidth="1"/>
    <col min="14605" max="14605" width="2" style="2" customWidth="1"/>
    <col min="14606" max="14656" width="2.75" style="2" customWidth="1"/>
    <col min="14657" max="14848" width="9" style="2"/>
    <col min="14849" max="14856" width="2.75" style="2" customWidth="1"/>
    <col min="14857" max="14857" width="1.375" style="2" customWidth="1"/>
    <col min="14858" max="14860" width="2.75" style="2" customWidth="1"/>
    <col min="14861" max="14861" width="2" style="2" customWidth="1"/>
    <col min="14862" max="14912" width="2.75" style="2" customWidth="1"/>
    <col min="14913" max="15104" width="9" style="2"/>
    <col min="15105" max="15112" width="2.75" style="2" customWidth="1"/>
    <col min="15113" max="15113" width="1.375" style="2" customWidth="1"/>
    <col min="15114" max="15116" width="2.75" style="2" customWidth="1"/>
    <col min="15117" max="15117" width="2" style="2" customWidth="1"/>
    <col min="15118" max="15168" width="2.75" style="2" customWidth="1"/>
    <col min="15169" max="15360" width="9" style="2"/>
    <col min="15361" max="15368" width="2.75" style="2" customWidth="1"/>
    <col min="15369" max="15369" width="1.375" style="2" customWidth="1"/>
    <col min="15370" max="15372" width="2.75" style="2" customWidth="1"/>
    <col min="15373" max="15373" width="2" style="2" customWidth="1"/>
    <col min="15374" max="15424" width="2.75" style="2" customWidth="1"/>
    <col min="15425" max="15616" width="9" style="2"/>
    <col min="15617" max="15624" width="2.75" style="2" customWidth="1"/>
    <col min="15625" max="15625" width="1.375" style="2" customWidth="1"/>
    <col min="15626" max="15628" width="2.75" style="2" customWidth="1"/>
    <col min="15629" max="15629" width="2" style="2" customWidth="1"/>
    <col min="15630" max="15680" width="2.75" style="2" customWidth="1"/>
    <col min="15681" max="15872" width="9" style="2"/>
    <col min="15873" max="15880" width="2.75" style="2" customWidth="1"/>
    <col min="15881" max="15881" width="1.375" style="2" customWidth="1"/>
    <col min="15882" max="15884" width="2.75" style="2" customWidth="1"/>
    <col min="15885" max="15885" width="2" style="2" customWidth="1"/>
    <col min="15886" max="15936" width="2.75" style="2" customWidth="1"/>
    <col min="15937" max="16128" width="9" style="2"/>
    <col min="16129" max="16136" width="2.75" style="2" customWidth="1"/>
    <col min="16137" max="16137" width="1.375" style="2" customWidth="1"/>
    <col min="16138" max="16140" width="2.75" style="2" customWidth="1"/>
    <col min="16141" max="16141" width="2" style="2" customWidth="1"/>
    <col min="16142" max="16192" width="2.75" style="2" customWidth="1"/>
    <col min="16193" max="16384" width="9" style="2"/>
  </cols>
  <sheetData>
    <row r="1" spans="1:41" ht="21" customHeight="1">
      <c r="A1" s="9" t="s">
        <v>792</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row>
    <row r="2" spans="1:41" customFormat="1" ht="15" customHeight="1">
      <c r="A2" s="6"/>
      <c r="B2" s="6"/>
      <c r="C2" s="6"/>
      <c r="D2" s="6"/>
      <c r="E2" s="6"/>
      <c r="F2" s="6"/>
      <c r="G2" s="6"/>
      <c r="H2" s="6"/>
      <c r="I2" s="6"/>
      <c r="J2" s="6"/>
      <c r="K2" s="6"/>
      <c r="L2" s="6"/>
      <c r="M2" s="6"/>
      <c r="N2" s="6"/>
      <c r="O2" s="6"/>
      <c r="P2" s="6"/>
      <c r="Q2" s="6"/>
      <c r="R2" s="6"/>
      <c r="S2" s="6"/>
      <c r="T2" s="6"/>
      <c r="U2" s="6"/>
      <c r="V2" s="6"/>
      <c r="W2" s="6"/>
      <c r="Y2" s="2209"/>
      <c r="Z2" s="2209"/>
      <c r="AA2" s="2209"/>
      <c r="AB2" s="7" t="s">
        <v>5</v>
      </c>
      <c r="AC2" s="2210"/>
      <c r="AD2" s="2210"/>
      <c r="AE2" s="7" t="s">
        <v>6</v>
      </c>
      <c r="AF2" s="2210"/>
      <c r="AG2" s="2210"/>
      <c r="AH2" s="6" t="s">
        <v>7</v>
      </c>
      <c r="AI2" s="1"/>
    </row>
    <row r="3" spans="1:41" ht="39.950000000000003" customHeight="1">
      <c r="A3" s="2211" t="s">
        <v>41</v>
      </c>
      <c r="B3" s="2211"/>
      <c r="C3" s="2211"/>
      <c r="D3" s="2211"/>
      <c r="E3" s="2211"/>
      <c r="F3" s="2211"/>
      <c r="G3" s="2211"/>
      <c r="H3" s="2211"/>
      <c r="I3" s="2211"/>
      <c r="J3" s="2211"/>
      <c r="K3" s="2211"/>
      <c r="L3" s="2211"/>
      <c r="M3" s="2211"/>
      <c r="N3" s="2211"/>
      <c r="O3" s="2211"/>
      <c r="P3" s="2211"/>
      <c r="Q3" s="2211"/>
      <c r="R3" s="2211"/>
      <c r="S3" s="2211"/>
      <c r="T3" s="2211"/>
      <c r="U3" s="2211"/>
      <c r="V3" s="2211"/>
      <c r="W3" s="2211"/>
      <c r="X3" s="2211"/>
      <c r="Y3" s="2211"/>
      <c r="Z3" s="2211"/>
      <c r="AA3" s="2211"/>
      <c r="AB3" s="2211"/>
      <c r="AC3" s="2211"/>
      <c r="AD3" s="2211"/>
      <c r="AE3" s="2211"/>
      <c r="AF3" s="2211"/>
      <c r="AG3" s="2211"/>
      <c r="AH3" s="2211"/>
      <c r="AI3" s="2211"/>
      <c r="AJ3" s="104"/>
      <c r="AK3" s="104"/>
      <c r="AL3" s="104"/>
      <c r="AM3" s="104"/>
      <c r="AN3" s="104"/>
      <c r="AO3" s="104"/>
    </row>
    <row r="4" spans="1:41" ht="21" customHeight="1">
      <c r="A4" s="109" t="s">
        <v>42</v>
      </c>
      <c r="B4" s="2212"/>
      <c r="C4" s="2212"/>
      <c r="D4" s="2212"/>
      <c r="E4" s="2212"/>
      <c r="F4" s="2212"/>
      <c r="G4" s="2212"/>
      <c r="H4" s="2212"/>
      <c r="I4" s="2212"/>
      <c r="J4" s="2212"/>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4"/>
      <c r="AK4" s="104"/>
      <c r="AL4" s="104"/>
      <c r="AM4" s="104"/>
      <c r="AN4" s="104"/>
      <c r="AO4" s="104"/>
    </row>
    <row r="5" spans="1:41" s="4" customFormat="1" ht="21.75" customHeight="1">
      <c r="J5" s="2196" t="s">
        <v>11</v>
      </c>
      <c r="K5" s="2196"/>
      <c r="L5" s="2196"/>
      <c r="M5" s="2196"/>
      <c r="N5" s="2196"/>
      <c r="O5" s="2196"/>
      <c r="P5" s="2197" t="s">
        <v>3</v>
      </c>
      <c r="Q5" s="2197"/>
      <c r="R5" s="2197" t="s">
        <v>4</v>
      </c>
      <c r="S5" s="2197"/>
      <c r="T5" s="2197"/>
      <c r="U5" s="2197"/>
      <c r="V5" s="2208"/>
      <c r="W5" s="2208"/>
      <c r="X5" s="2208"/>
      <c r="Y5" s="2208"/>
      <c r="Z5" s="2208"/>
      <c r="AA5" s="2208"/>
      <c r="AB5" s="2208"/>
      <c r="AC5" s="2208"/>
      <c r="AD5" s="2208"/>
      <c r="AE5" s="2208"/>
      <c r="AF5" s="2208"/>
      <c r="AG5" s="2208"/>
      <c r="AH5" s="2208"/>
      <c r="AI5" s="2208"/>
    </row>
    <row r="6" spans="1:41" s="4" customFormat="1" ht="33" customHeight="1">
      <c r="J6" s="2196" t="s">
        <v>13</v>
      </c>
      <c r="K6" s="2196"/>
      <c r="L6" s="2196"/>
      <c r="M6" s="2196"/>
      <c r="N6" s="2196"/>
      <c r="O6" s="2196"/>
      <c r="P6" s="2197"/>
      <c r="Q6" s="2197"/>
      <c r="R6" s="2197"/>
      <c r="S6" s="2197"/>
      <c r="T6" s="2197"/>
      <c r="U6" s="2197"/>
      <c r="V6" s="2197"/>
      <c r="W6" s="2197"/>
      <c r="X6" s="2197"/>
      <c r="Y6" s="2197"/>
      <c r="Z6" s="2197"/>
      <c r="AA6" s="2197"/>
      <c r="AB6" s="2197"/>
      <c r="AC6" s="2197"/>
      <c r="AD6" s="2197"/>
      <c r="AE6" s="2197"/>
      <c r="AF6" s="2197"/>
      <c r="AG6" s="2197"/>
      <c r="AH6" s="2197"/>
      <c r="AI6" s="2197"/>
    </row>
    <row r="7" spans="1:41" s="4" customFormat="1" ht="21" customHeight="1">
      <c r="J7" s="2196" t="s">
        <v>43</v>
      </c>
      <c r="K7" s="2196"/>
      <c r="L7" s="2196"/>
      <c r="M7" s="2196"/>
      <c r="N7" s="2196"/>
      <c r="O7" s="2196"/>
      <c r="P7" s="2197"/>
      <c r="Q7" s="2197"/>
      <c r="R7" s="2197"/>
      <c r="S7" s="2197"/>
      <c r="T7" s="2197"/>
      <c r="U7" s="2197"/>
      <c r="V7" s="2197"/>
      <c r="W7" s="2197"/>
      <c r="X7" s="2197"/>
      <c r="Y7" s="2197"/>
      <c r="Z7" s="2197"/>
      <c r="AA7" s="2197"/>
      <c r="AB7" s="2197"/>
      <c r="AC7" s="2197"/>
      <c r="AD7" s="2197"/>
      <c r="AE7" s="2197"/>
      <c r="AF7" s="2197"/>
      <c r="AG7" s="2197"/>
      <c r="AH7" s="2197"/>
      <c r="AI7" s="2197"/>
    </row>
    <row r="8" spans="1:41" s="4" customFormat="1" ht="21" customHeight="1">
      <c r="V8" s="14"/>
      <c r="W8" s="14"/>
      <c r="X8" s="14"/>
      <c r="Y8" s="14"/>
      <c r="Z8" s="15"/>
      <c r="AA8" s="15"/>
      <c r="AB8" s="15"/>
      <c r="AC8" s="15"/>
      <c r="AD8" s="15"/>
      <c r="AE8" s="15"/>
      <c r="AF8" s="15"/>
      <c r="AG8" s="15"/>
      <c r="AH8" s="15"/>
      <c r="AI8" s="15"/>
    </row>
    <row r="9" spans="1:41" s="4" customFormat="1" ht="21" customHeight="1">
      <c r="C9" s="3"/>
      <c r="D9" s="3"/>
      <c r="E9" s="3"/>
      <c r="F9" s="3"/>
      <c r="G9" s="3"/>
      <c r="H9" s="3"/>
      <c r="I9" s="3"/>
      <c r="J9" s="3"/>
      <c r="K9" s="3"/>
      <c r="L9" s="3"/>
      <c r="M9" s="3"/>
      <c r="N9" s="3"/>
      <c r="O9" s="3"/>
      <c r="P9" s="3"/>
      <c r="Q9" s="3"/>
      <c r="R9" s="3"/>
      <c r="S9" s="3"/>
      <c r="T9" s="3"/>
      <c r="U9" s="3"/>
      <c r="V9" s="3"/>
      <c r="W9" s="3"/>
      <c r="X9" s="3"/>
      <c r="Y9" s="3"/>
      <c r="Z9" s="3"/>
      <c r="AA9" s="3"/>
      <c r="AB9" s="15"/>
      <c r="AC9" s="15"/>
      <c r="AD9" s="15"/>
      <c r="AE9" s="15"/>
      <c r="AF9" s="15"/>
      <c r="AG9" s="15"/>
      <c r="AH9" s="15"/>
      <c r="AI9" s="15"/>
    </row>
    <row r="10" spans="1:41" s="4" customFormat="1" ht="19.5" customHeight="1">
      <c r="A10" s="2198" t="s">
        <v>44</v>
      </c>
      <c r="B10" s="2199"/>
      <c r="C10" s="2199"/>
      <c r="D10" s="2199"/>
      <c r="E10" s="2199"/>
      <c r="F10" s="2199"/>
      <c r="G10" s="2199"/>
      <c r="H10" s="2200"/>
      <c r="I10" s="1541" t="s">
        <v>34</v>
      </c>
      <c r="J10" s="1541"/>
      <c r="K10" s="1541"/>
      <c r="L10" s="1541"/>
      <c r="M10" s="1542"/>
      <c r="N10" s="2204"/>
      <c r="O10" s="2204"/>
      <c r="P10" s="2204"/>
      <c r="Q10" s="2204"/>
      <c r="R10" s="2204"/>
      <c r="S10" s="2204"/>
      <c r="T10" s="2204"/>
      <c r="U10" s="2204"/>
      <c r="V10" s="2204"/>
      <c r="W10" s="2204"/>
      <c r="X10" s="2204"/>
      <c r="Y10" s="2204"/>
      <c r="Z10" s="2204"/>
      <c r="AA10" s="2204"/>
      <c r="AB10" s="2204"/>
      <c r="AC10" s="2204"/>
      <c r="AD10" s="2204"/>
      <c r="AE10" s="2204"/>
      <c r="AF10" s="2204"/>
      <c r="AG10" s="2204"/>
      <c r="AH10" s="2204"/>
      <c r="AI10" s="2205"/>
    </row>
    <row r="11" spans="1:41" s="4" customFormat="1" ht="8.25" customHeight="1">
      <c r="A11" s="1311"/>
      <c r="B11" s="1301"/>
      <c r="C11" s="1301"/>
      <c r="D11" s="1301"/>
      <c r="E11" s="1301"/>
      <c r="F11" s="1301"/>
      <c r="G11" s="1301"/>
      <c r="H11" s="1302"/>
      <c r="I11" s="2199" t="s">
        <v>45</v>
      </c>
      <c r="J11" s="2199"/>
      <c r="K11" s="2199"/>
      <c r="L11" s="2199"/>
      <c r="M11" s="2200"/>
      <c r="N11" s="37"/>
      <c r="O11" s="37"/>
      <c r="P11" s="37"/>
      <c r="Q11" s="37"/>
      <c r="R11" s="37"/>
      <c r="S11" s="37"/>
      <c r="T11" s="37"/>
      <c r="U11" s="38"/>
      <c r="V11" s="38"/>
      <c r="W11" s="38"/>
      <c r="X11" s="38"/>
      <c r="Y11" s="38"/>
      <c r="Z11" s="38"/>
      <c r="AA11" s="38"/>
      <c r="AB11" s="38"/>
      <c r="AC11" s="38"/>
      <c r="AD11" s="39"/>
      <c r="AE11" s="39"/>
      <c r="AF11" s="39"/>
      <c r="AG11" s="39"/>
      <c r="AH11" s="39"/>
      <c r="AI11" s="113"/>
    </row>
    <row r="12" spans="1:41" s="4" customFormat="1" ht="25.5" customHeight="1">
      <c r="A12" s="1311"/>
      <c r="B12" s="1301"/>
      <c r="C12" s="1301"/>
      <c r="D12" s="1301"/>
      <c r="E12" s="1301"/>
      <c r="F12" s="1301"/>
      <c r="G12" s="1301"/>
      <c r="H12" s="1302"/>
      <c r="I12" s="1301"/>
      <c r="J12" s="1301"/>
      <c r="K12" s="1301"/>
      <c r="L12" s="1301"/>
      <c r="M12" s="1302"/>
      <c r="N12" s="40"/>
      <c r="O12" s="2206" t="s">
        <v>46</v>
      </c>
      <c r="P12" s="2206"/>
      <c r="Q12" s="2206"/>
      <c r="R12" s="2206"/>
      <c r="S12" s="2206"/>
      <c r="T12" s="40" t="s">
        <v>21</v>
      </c>
      <c r="U12" s="2206" t="s">
        <v>47</v>
      </c>
      <c r="V12" s="2206"/>
      <c r="W12" s="2206"/>
      <c r="X12" s="2206"/>
      <c r="Y12" s="2206"/>
      <c r="Z12" s="2206"/>
      <c r="AA12" s="108" t="s">
        <v>21</v>
      </c>
      <c r="AB12" s="2207" t="s">
        <v>208</v>
      </c>
      <c r="AC12" s="2207"/>
      <c r="AD12" s="2207"/>
      <c r="AE12" s="2207"/>
      <c r="AF12" s="2207"/>
      <c r="AG12" s="2207"/>
      <c r="AH12" s="2207"/>
      <c r="AI12" s="113"/>
    </row>
    <row r="13" spans="1:41" s="4" customFormat="1" ht="7.5" customHeight="1">
      <c r="A13" s="2201"/>
      <c r="B13" s="2202"/>
      <c r="C13" s="2202"/>
      <c r="D13" s="2202"/>
      <c r="E13" s="2202"/>
      <c r="F13" s="2202"/>
      <c r="G13" s="2202"/>
      <c r="H13" s="2203"/>
      <c r="I13" s="2202"/>
      <c r="J13" s="2202"/>
      <c r="K13" s="2202"/>
      <c r="L13" s="2202"/>
      <c r="M13" s="2203"/>
      <c r="N13" s="114"/>
      <c r="O13" s="114"/>
      <c r="P13" s="114"/>
      <c r="Q13" s="114"/>
      <c r="R13" s="114"/>
      <c r="S13" s="114"/>
      <c r="T13" s="114"/>
      <c r="U13" s="114"/>
      <c r="V13" s="114"/>
      <c r="W13" s="114"/>
      <c r="X13" s="114"/>
      <c r="Y13" s="114"/>
      <c r="Z13" s="115"/>
      <c r="AA13" s="115"/>
      <c r="AB13" s="115"/>
      <c r="AC13" s="115"/>
      <c r="AD13" s="115"/>
      <c r="AE13" s="115"/>
      <c r="AF13" s="115"/>
      <c r="AG13" s="115"/>
      <c r="AH13" s="115"/>
      <c r="AI13" s="116"/>
    </row>
    <row r="14" spans="1:41" s="4" customFormat="1" ht="21.75" customHeight="1">
      <c r="A14" s="2182" t="s">
        <v>48</v>
      </c>
      <c r="B14" s="2183"/>
      <c r="C14" s="2183"/>
      <c r="D14" s="2183"/>
      <c r="E14" s="2183"/>
      <c r="F14" s="2183"/>
      <c r="G14" s="2183"/>
      <c r="H14" s="2184"/>
      <c r="I14" s="1311" t="s">
        <v>49</v>
      </c>
      <c r="J14" s="1301"/>
      <c r="K14" s="1301"/>
      <c r="L14" s="1301"/>
      <c r="M14" s="1302"/>
      <c r="N14" s="1491" t="s">
        <v>1</v>
      </c>
      <c r="O14" s="1541"/>
      <c r="P14" s="1541"/>
      <c r="Q14" s="1541"/>
      <c r="R14" s="1542"/>
      <c r="S14" s="2191"/>
      <c r="T14" s="2191"/>
      <c r="U14" s="2191"/>
      <c r="V14" s="2191"/>
      <c r="W14" s="2191"/>
      <c r="X14" s="2191"/>
      <c r="Y14" s="2191"/>
      <c r="Z14" s="2191"/>
      <c r="AA14" s="2191"/>
      <c r="AB14" s="2191"/>
      <c r="AC14" s="2191"/>
      <c r="AD14" s="2191"/>
      <c r="AE14" s="2191"/>
      <c r="AF14" s="2191"/>
      <c r="AG14" s="2191"/>
      <c r="AH14" s="2191"/>
      <c r="AI14" s="2192"/>
    </row>
    <row r="15" spans="1:41" s="4" customFormat="1" ht="21" customHeight="1">
      <c r="A15" s="2185"/>
      <c r="B15" s="2186"/>
      <c r="C15" s="2186"/>
      <c r="D15" s="2186"/>
      <c r="E15" s="2186"/>
      <c r="F15" s="2186"/>
      <c r="G15" s="2186"/>
      <c r="H15" s="2187"/>
      <c r="I15" s="1311"/>
      <c r="J15" s="1301"/>
      <c r="K15" s="1301"/>
      <c r="L15" s="1301"/>
      <c r="M15" s="1302"/>
      <c r="N15" s="1491" t="s">
        <v>50</v>
      </c>
      <c r="O15" s="1541"/>
      <c r="P15" s="1541"/>
      <c r="Q15" s="1541"/>
      <c r="R15" s="1542"/>
      <c r="S15" s="2191"/>
      <c r="T15" s="2191"/>
      <c r="U15" s="2191"/>
      <c r="V15" s="2191"/>
      <c r="W15" s="2191"/>
      <c r="X15" s="2191"/>
      <c r="Y15" s="2191"/>
      <c r="Z15" s="2191"/>
      <c r="AA15" s="2191"/>
      <c r="AB15" s="2191"/>
      <c r="AC15" s="2191"/>
      <c r="AD15" s="2191"/>
      <c r="AE15" s="2191"/>
      <c r="AF15" s="2191"/>
      <c r="AG15" s="2191"/>
      <c r="AH15" s="2191"/>
      <c r="AI15" s="2192"/>
    </row>
    <row r="16" spans="1:41" s="4" customFormat="1" ht="21" customHeight="1">
      <c r="A16" s="2188"/>
      <c r="B16" s="2189"/>
      <c r="C16" s="2189"/>
      <c r="D16" s="2189"/>
      <c r="E16" s="2189"/>
      <c r="F16" s="2189"/>
      <c r="G16" s="2189"/>
      <c r="H16" s="2190"/>
      <c r="I16" s="1491" t="s">
        <v>51</v>
      </c>
      <c r="J16" s="1541"/>
      <c r="K16" s="1541"/>
      <c r="L16" s="1541"/>
      <c r="M16" s="1541"/>
      <c r="N16" s="1541"/>
      <c r="O16" s="1541"/>
      <c r="P16" s="1541"/>
      <c r="Q16" s="1541"/>
      <c r="R16" s="1542"/>
      <c r="S16" s="2193"/>
      <c r="T16" s="2194"/>
      <c r="U16" s="2194"/>
      <c r="V16" s="2194"/>
      <c r="W16" s="2194"/>
      <c r="X16" s="2194"/>
      <c r="Y16" s="2195" t="s">
        <v>52</v>
      </c>
      <c r="Z16" s="2195"/>
      <c r="AA16" s="117"/>
      <c r="AB16" s="2195" t="s">
        <v>53</v>
      </c>
      <c r="AC16" s="2195"/>
      <c r="AD16" s="2195"/>
      <c r="AE16" s="2195"/>
      <c r="AF16" s="2195"/>
      <c r="AG16" s="2195"/>
      <c r="AH16" s="2195"/>
      <c r="AI16" s="118"/>
    </row>
    <row r="17" spans="1:256" ht="1.5" customHeight="1">
      <c r="A17" s="2173" t="s">
        <v>209</v>
      </c>
      <c r="B17" s="2174"/>
      <c r="C17" s="2174"/>
      <c r="D17" s="2174"/>
      <c r="E17" s="2174"/>
      <c r="F17" s="2174"/>
      <c r="G17" s="2174"/>
      <c r="H17" s="2175"/>
      <c r="I17" s="119"/>
      <c r="J17" s="119"/>
      <c r="K17" s="119"/>
      <c r="L17" s="119"/>
      <c r="M17" s="119"/>
      <c r="N17" s="119"/>
      <c r="O17" s="120"/>
      <c r="P17" s="120"/>
      <c r="Q17" s="120"/>
      <c r="R17" s="120"/>
      <c r="S17" s="120"/>
      <c r="T17" s="120"/>
      <c r="U17" s="121"/>
      <c r="V17" s="120"/>
      <c r="W17" s="122"/>
      <c r="X17" s="122"/>
      <c r="Y17" s="122"/>
      <c r="Z17" s="122"/>
      <c r="AA17" s="122"/>
      <c r="AB17" s="122"/>
      <c r="AC17" s="122"/>
      <c r="AD17" s="122"/>
      <c r="AE17" s="122"/>
      <c r="AF17" s="120"/>
      <c r="AG17" s="120"/>
      <c r="AH17" s="121"/>
      <c r="AI17" s="123"/>
      <c r="AN17" s="2"/>
    </row>
    <row r="18" spans="1:256" ht="21" customHeight="1">
      <c r="A18" s="2176"/>
      <c r="B18" s="2177"/>
      <c r="C18" s="2177"/>
      <c r="D18" s="2177"/>
      <c r="E18" s="2177"/>
      <c r="F18" s="2177"/>
      <c r="G18" s="2177"/>
      <c r="H18" s="2178"/>
      <c r="I18" s="41"/>
      <c r="J18" s="2152" t="s">
        <v>54</v>
      </c>
      <c r="K18" s="2152"/>
      <c r="L18" s="2152"/>
      <c r="M18" s="2152"/>
      <c r="N18" s="2152"/>
      <c r="O18" s="2151" t="s">
        <v>124</v>
      </c>
      <c r="P18" s="2151"/>
      <c r="Q18" s="2151"/>
      <c r="R18" s="2151"/>
      <c r="S18" s="2" t="s">
        <v>5</v>
      </c>
      <c r="T18" s="2151"/>
      <c r="U18" s="2151"/>
      <c r="V18" s="2" t="s">
        <v>6</v>
      </c>
      <c r="W18" s="2151"/>
      <c r="X18" s="2151"/>
      <c r="Y18" s="2" t="s">
        <v>55</v>
      </c>
      <c r="AI18" s="124"/>
      <c r="AN18" s="2"/>
    </row>
    <row r="19" spans="1:256" ht="75" customHeight="1">
      <c r="A19" s="2176"/>
      <c r="B19" s="2177"/>
      <c r="C19" s="2177"/>
      <c r="D19" s="2177"/>
      <c r="E19" s="2177"/>
      <c r="F19" s="2177"/>
      <c r="G19" s="2177"/>
      <c r="H19" s="2178"/>
      <c r="I19" s="42"/>
      <c r="J19" s="2152"/>
      <c r="K19" s="2152"/>
      <c r="L19" s="2152"/>
      <c r="M19" s="2152"/>
      <c r="N19" s="2152"/>
      <c r="O19" s="2152"/>
      <c r="P19" s="2152"/>
      <c r="Q19" s="2152"/>
      <c r="R19" s="2152"/>
      <c r="S19" s="2152"/>
      <c r="T19" s="2152"/>
      <c r="U19" s="2152"/>
      <c r="V19" s="2152"/>
      <c r="W19" s="2152"/>
      <c r="X19" s="2152"/>
      <c r="Y19" s="2152"/>
      <c r="Z19" s="2152"/>
      <c r="AA19" s="2152"/>
      <c r="AB19" s="2152"/>
      <c r="AC19" s="2152"/>
      <c r="AD19" s="2152"/>
      <c r="AE19" s="2152"/>
      <c r="AF19" s="2152"/>
      <c r="AG19" s="2152"/>
      <c r="AH19" s="2152"/>
      <c r="AI19" s="124"/>
      <c r="AN19" s="2"/>
    </row>
    <row r="20" spans="1:256" ht="20.25" customHeight="1">
      <c r="A20" s="2176"/>
      <c r="B20" s="2177"/>
      <c r="C20" s="2177"/>
      <c r="D20" s="2177"/>
      <c r="E20" s="2177"/>
      <c r="F20" s="2177"/>
      <c r="G20" s="2177"/>
      <c r="H20" s="2178"/>
      <c r="I20" s="42"/>
      <c r="J20" s="41"/>
      <c r="K20" s="41"/>
      <c r="L20" s="41"/>
      <c r="M20" s="41"/>
      <c r="N20" s="41"/>
      <c r="O20" s="29"/>
      <c r="P20" s="29"/>
      <c r="Q20" s="29"/>
      <c r="R20" s="29"/>
      <c r="S20" s="29"/>
      <c r="T20" s="29"/>
      <c r="U20" s="30"/>
      <c r="V20" s="29"/>
      <c r="W20" s="34"/>
      <c r="X20" s="34"/>
      <c r="Y20" s="34"/>
      <c r="Z20" s="2153" t="s">
        <v>56</v>
      </c>
      <c r="AA20" s="2153"/>
      <c r="AB20" s="2153"/>
      <c r="AC20" s="2153"/>
      <c r="AD20" s="2153"/>
      <c r="AE20" s="2153"/>
      <c r="AF20" s="2153"/>
      <c r="AG20" s="29" t="s">
        <v>16</v>
      </c>
      <c r="AH20" s="30"/>
      <c r="AI20" s="125"/>
      <c r="AN20" s="2"/>
    </row>
    <row r="21" spans="1:256" ht="6" customHeight="1">
      <c r="A21" s="2179"/>
      <c r="B21" s="2180"/>
      <c r="C21" s="2180"/>
      <c r="D21" s="2180"/>
      <c r="E21" s="2180"/>
      <c r="F21" s="2180"/>
      <c r="G21" s="2180"/>
      <c r="H21" s="2181"/>
      <c r="I21" s="43"/>
      <c r="J21" s="43"/>
      <c r="K21" s="43"/>
      <c r="L21" s="43"/>
      <c r="M21" s="43"/>
      <c r="N21" s="43"/>
      <c r="O21" s="31"/>
      <c r="P21" s="31"/>
      <c r="Q21" s="31"/>
      <c r="R21" s="31"/>
      <c r="S21" s="31"/>
      <c r="T21" s="31"/>
      <c r="U21" s="32"/>
      <c r="V21" s="31"/>
      <c r="W21" s="35"/>
      <c r="X21" s="35"/>
      <c r="Y21" s="35"/>
      <c r="Z21" s="35"/>
      <c r="AA21" s="35"/>
      <c r="AB21" s="35"/>
      <c r="AC21" s="35"/>
      <c r="AD21" s="35"/>
      <c r="AE21" s="35"/>
      <c r="AF21" s="35"/>
      <c r="AG21" s="31"/>
      <c r="AH21" s="32"/>
      <c r="AI21" s="126"/>
      <c r="AN21" s="2"/>
    </row>
    <row r="22" spans="1:256" ht="3.75" customHeight="1">
      <c r="A22" s="2155" t="s">
        <v>57</v>
      </c>
      <c r="B22" s="2156"/>
      <c r="C22" s="2156"/>
      <c r="D22" s="2156"/>
      <c r="E22" s="2156"/>
      <c r="F22" s="2156"/>
      <c r="G22" s="2156"/>
      <c r="H22" s="2157"/>
      <c r="I22" s="2164"/>
      <c r="J22" s="2165"/>
      <c r="K22" s="2165"/>
      <c r="L22" s="2165"/>
      <c r="M22" s="2165"/>
      <c r="N22" s="2165"/>
      <c r="O22" s="2165"/>
      <c r="P22" s="2165"/>
      <c r="Q22" s="2165"/>
      <c r="R22" s="2165"/>
      <c r="S22" s="2165"/>
      <c r="T22" s="2165"/>
      <c r="U22" s="2165"/>
      <c r="V22" s="2165"/>
      <c r="W22" s="2165"/>
      <c r="X22" s="2165"/>
      <c r="Y22" s="2165"/>
      <c r="Z22" s="2165"/>
      <c r="AA22" s="2165"/>
      <c r="AB22" s="2165"/>
      <c r="AC22" s="2165"/>
      <c r="AD22" s="2165"/>
      <c r="AE22" s="2165"/>
      <c r="AF22" s="2165"/>
      <c r="AG22" s="2165"/>
      <c r="AH22" s="2165"/>
      <c r="AI22" s="2166"/>
      <c r="AN22" s="2"/>
    </row>
    <row r="23" spans="1:256" ht="3" customHeight="1">
      <c r="A23" s="2158"/>
      <c r="B23" s="2159"/>
      <c r="C23" s="2159"/>
      <c r="D23" s="2159"/>
      <c r="E23" s="2159"/>
      <c r="F23" s="2159"/>
      <c r="G23" s="2159"/>
      <c r="H23" s="2160"/>
      <c r="I23" s="2167"/>
      <c r="J23" s="2152"/>
      <c r="K23" s="2152"/>
      <c r="L23" s="2152"/>
      <c r="M23" s="2152"/>
      <c r="N23" s="2152"/>
      <c r="O23" s="2152"/>
      <c r="P23" s="2152"/>
      <c r="Q23" s="2152"/>
      <c r="R23" s="2152"/>
      <c r="S23" s="2152"/>
      <c r="T23" s="2152"/>
      <c r="U23" s="2152"/>
      <c r="V23" s="2152"/>
      <c r="W23" s="2152"/>
      <c r="X23" s="2152"/>
      <c r="Y23" s="2152"/>
      <c r="Z23" s="2152"/>
      <c r="AA23" s="2152"/>
      <c r="AB23" s="2152"/>
      <c r="AC23" s="2152"/>
      <c r="AD23" s="2152"/>
      <c r="AE23" s="2152"/>
      <c r="AF23" s="2152"/>
      <c r="AG23" s="2152"/>
      <c r="AH23" s="2152"/>
      <c r="AI23" s="2168"/>
      <c r="AN23" s="2"/>
    </row>
    <row r="24" spans="1:256" ht="29.25" customHeight="1">
      <c r="A24" s="2158"/>
      <c r="B24" s="2159"/>
      <c r="C24" s="2159"/>
      <c r="D24" s="2159"/>
      <c r="E24" s="2159"/>
      <c r="F24" s="2159"/>
      <c r="G24" s="2159"/>
      <c r="H24" s="2160"/>
      <c r="I24" s="2167"/>
      <c r="J24" s="2152"/>
      <c r="K24" s="2152"/>
      <c r="L24" s="2152"/>
      <c r="M24" s="2152"/>
      <c r="N24" s="2152"/>
      <c r="O24" s="2152"/>
      <c r="P24" s="2152"/>
      <c r="Q24" s="2152"/>
      <c r="R24" s="2152"/>
      <c r="S24" s="2152"/>
      <c r="T24" s="2152"/>
      <c r="U24" s="2152"/>
      <c r="V24" s="2152"/>
      <c r="W24" s="2152"/>
      <c r="X24" s="2152"/>
      <c r="Y24" s="2152"/>
      <c r="Z24" s="2152"/>
      <c r="AA24" s="2152"/>
      <c r="AB24" s="2152"/>
      <c r="AC24" s="2152"/>
      <c r="AD24" s="2152"/>
      <c r="AE24" s="2152"/>
      <c r="AF24" s="2152"/>
      <c r="AG24" s="2152"/>
      <c r="AH24" s="2152"/>
      <c r="AI24" s="2168"/>
      <c r="AN24" s="2"/>
    </row>
    <row r="25" spans="1:256" ht="3" customHeight="1">
      <c r="A25" s="2158"/>
      <c r="B25" s="2159"/>
      <c r="C25" s="2159"/>
      <c r="D25" s="2159"/>
      <c r="E25" s="2159"/>
      <c r="F25" s="2159"/>
      <c r="G25" s="2159"/>
      <c r="H25" s="2160"/>
      <c r="I25" s="2167"/>
      <c r="J25" s="2152"/>
      <c r="K25" s="2152"/>
      <c r="L25" s="2152"/>
      <c r="M25" s="2152"/>
      <c r="N25" s="2152"/>
      <c r="O25" s="2152"/>
      <c r="P25" s="2152"/>
      <c r="Q25" s="2152"/>
      <c r="R25" s="2152"/>
      <c r="S25" s="2152"/>
      <c r="T25" s="2152"/>
      <c r="U25" s="2152"/>
      <c r="V25" s="2152"/>
      <c r="W25" s="2152"/>
      <c r="X25" s="2152"/>
      <c r="Y25" s="2152"/>
      <c r="Z25" s="2152"/>
      <c r="AA25" s="2152"/>
      <c r="AB25" s="2152"/>
      <c r="AC25" s="2152"/>
      <c r="AD25" s="2152"/>
      <c r="AE25" s="2152"/>
      <c r="AF25" s="2152"/>
      <c r="AG25" s="2152"/>
      <c r="AH25" s="2152"/>
      <c r="AI25" s="2168"/>
      <c r="AN25" s="2"/>
    </row>
    <row r="26" spans="1:256" ht="3" customHeight="1">
      <c r="A26" s="2158"/>
      <c r="B26" s="2159"/>
      <c r="C26" s="2159"/>
      <c r="D26" s="2159"/>
      <c r="E26" s="2159"/>
      <c r="F26" s="2159"/>
      <c r="G26" s="2159"/>
      <c r="H26" s="2160"/>
      <c r="I26" s="2167"/>
      <c r="J26" s="2152"/>
      <c r="K26" s="2152"/>
      <c r="L26" s="2152"/>
      <c r="M26" s="2152"/>
      <c r="N26" s="2152"/>
      <c r="O26" s="2152"/>
      <c r="P26" s="2152"/>
      <c r="Q26" s="2152"/>
      <c r="R26" s="2152"/>
      <c r="S26" s="2152"/>
      <c r="T26" s="2152"/>
      <c r="U26" s="2152"/>
      <c r="V26" s="2152"/>
      <c r="W26" s="2152"/>
      <c r="X26" s="2152"/>
      <c r="Y26" s="2152"/>
      <c r="Z26" s="2152"/>
      <c r="AA26" s="2152"/>
      <c r="AB26" s="2152"/>
      <c r="AC26" s="2152"/>
      <c r="AD26" s="2152"/>
      <c r="AE26" s="2152"/>
      <c r="AF26" s="2152"/>
      <c r="AG26" s="2152"/>
      <c r="AH26" s="2152"/>
      <c r="AI26" s="2168"/>
      <c r="AN26" s="2"/>
    </row>
    <row r="27" spans="1:256" ht="33" customHeight="1">
      <c r="A27" s="2161"/>
      <c r="B27" s="2162"/>
      <c r="C27" s="2162"/>
      <c r="D27" s="2162"/>
      <c r="E27" s="2162"/>
      <c r="F27" s="2162"/>
      <c r="G27" s="2162"/>
      <c r="H27" s="2163"/>
      <c r="I27" s="2169"/>
      <c r="J27" s="2170"/>
      <c r="K27" s="2170"/>
      <c r="L27" s="2170"/>
      <c r="M27" s="2170"/>
      <c r="N27" s="2170"/>
      <c r="O27" s="2170"/>
      <c r="P27" s="2170"/>
      <c r="Q27" s="2170"/>
      <c r="R27" s="2170"/>
      <c r="S27" s="2170"/>
      <c r="T27" s="2170"/>
      <c r="U27" s="2170"/>
      <c r="V27" s="2170"/>
      <c r="W27" s="2170"/>
      <c r="X27" s="2170"/>
      <c r="Y27" s="2170"/>
      <c r="Z27" s="2170"/>
      <c r="AA27" s="2170"/>
      <c r="AB27" s="2170"/>
      <c r="AC27" s="2170"/>
      <c r="AD27" s="2170"/>
      <c r="AE27" s="2170"/>
      <c r="AF27" s="2170"/>
      <c r="AG27" s="2170"/>
      <c r="AH27" s="2170"/>
      <c r="AI27" s="2171"/>
      <c r="AN27" s="2"/>
    </row>
    <row r="28" spans="1:256" ht="31.5" customHeight="1">
      <c r="A28" s="2154" t="s">
        <v>988</v>
      </c>
      <c r="B28" s="2154"/>
      <c r="C28" s="2154"/>
      <c r="D28" s="2154"/>
      <c r="E28" s="2154"/>
      <c r="F28" s="2154"/>
      <c r="G28" s="2154"/>
      <c r="H28" s="2154"/>
      <c r="I28" s="2154"/>
      <c r="J28" s="2154"/>
      <c r="K28" s="2154"/>
      <c r="L28" s="2154"/>
      <c r="M28" s="2154"/>
      <c r="N28" s="2154"/>
      <c r="O28" s="2154"/>
      <c r="P28" s="2154"/>
      <c r="Q28" s="2154"/>
      <c r="R28" s="2154"/>
      <c r="S28" s="2154"/>
      <c r="T28" s="2154"/>
      <c r="U28" s="2154"/>
      <c r="V28" s="2154"/>
      <c r="W28" s="2154"/>
      <c r="X28" s="2154"/>
      <c r="Y28" s="2154"/>
      <c r="Z28" s="2154"/>
      <c r="AA28" s="2154"/>
      <c r="AB28" s="2154"/>
      <c r="AC28" s="2154"/>
      <c r="AD28" s="2154"/>
      <c r="AE28" s="2154"/>
      <c r="AF28" s="2154"/>
      <c r="AG28" s="2154"/>
      <c r="AH28" s="2154"/>
      <c r="AI28" s="2154"/>
      <c r="AN28" s="2"/>
    </row>
    <row r="29" spans="1:256" s="33" customFormat="1" ht="18" customHeight="1">
      <c r="A29" s="2172" t="s">
        <v>246</v>
      </c>
      <c r="B29" s="2172"/>
      <c r="C29" s="2172"/>
      <c r="D29" s="2172"/>
      <c r="E29" s="2172"/>
      <c r="F29" s="2172"/>
      <c r="G29" s="2172"/>
      <c r="H29" s="2172"/>
      <c r="I29" s="2172"/>
      <c r="J29" s="2172"/>
      <c r="K29" s="2172"/>
      <c r="L29" s="2172"/>
      <c r="M29" s="2172"/>
      <c r="N29" s="2172"/>
      <c r="O29" s="2172"/>
      <c r="P29" s="2172"/>
      <c r="Q29" s="2172"/>
      <c r="R29" s="2172"/>
      <c r="S29" s="2172"/>
      <c r="T29" s="2172"/>
      <c r="U29" s="2172"/>
      <c r="V29" s="2172"/>
      <c r="W29" s="2172"/>
      <c r="X29" s="2172"/>
      <c r="Y29" s="2172"/>
      <c r="Z29" s="2172"/>
      <c r="AA29" s="2172"/>
      <c r="AB29" s="2172"/>
      <c r="AC29" s="2172"/>
      <c r="AD29" s="2172"/>
      <c r="AE29" s="217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c r="DA29" s="12"/>
      <c r="DB29" s="12"/>
      <c r="DC29" s="12"/>
      <c r="DD29" s="12"/>
      <c r="DE29" s="12"/>
      <c r="DF29" s="12"/>
      <c r="DG29" s="12"/>
      <c r="DH29" s="12"/>
      <c r="DI29" s="12"/>
      <c r="DJ29" s="12"/>
      <c r="DK29" s="12"/>
      <c r="DL29" s="12"/>
      <c r="DM29" s="12"/>
      <c r="DN29" s="12"/>
      <c r="DO29" s="12"/>
      <c r="DP29" s="12"/>
      <c r="DQ29" s="12"/>
      <c r="DR29" s="12"/>
      <c r="DS29" s="12"/>
      <c r="DT29" s="12"/>
      <c r="DU29" s="12"/>
      <c r="DV29" s="12"/>
      <c r="DW29" s="12"/>
      <c r="DX29" s="12"/>
      <c r="DY29" s="12"/>
      <c r="DZ29" s="12"/>
      <c r="EA29" s="12"/>
      <c r="EB29" s="12"/>
      <c r="EC29" s="12"/>
      <c r="ED29" s="12"/>
      <c r="EE29" s="12"/>
      <c r="EF29" s="12"/>
      <c r="EG29" s="12"/>
      <c r="EH29" s="12"/>
      <c r="EI29" s="12"/>
      <c r="EJ29" s="12"/>
      <c r="EK29" s="12"/>
      <c r="EL29" s="12"/>
      <c r="EM29" s="12"/>
      <c r="EN29" s="12"/>
      <c r="EO29" s="12"/>
      <c r="EP29" s="12"/>
      <c r="EQ29" s="12"/>
      <c r="ER29" s="12"/>
      <c r="ES29" s="12"/>
      <c r="ET29" s="12"/>
      <c r="EU29" s="12"/>
      <c r="EV29" s="12"/>
      <c r="EW29" s="12"/>
      <c r="EX29" s="12"/>
      <c r="EY29" s="12"/>
      <c r="EZ29" s="12"/>
      <c r="FA29" s="12"/>
      <c r="FB29" s="12"/>
      <c r="FC29" s="12"/>
      <c r="FD29" s="12"/>
      <c r="FE29" s="12"/>
      <c r="FF29" s="12"/>
      <c r="FG29" s="12"/>
      <c r="FH29" s="12"/>
      <c r="FI29" s="12"/>
      <c r="FJ29" s="12"/>
      <c r="FK29" s="12"/>
      <c r="FL29" s="12"/>
      <c r="FM29" s="12"/>
      <c r="FN29" s="12"/>
      <c r="FO29" s="12"/>
      <c r="FP29" s="12"/>
      <c r="FQ29" s="12"/>
      <c r="FR29" s="12"/>
      <c r="FS29" s="12"/>
      <c r="FT29" s="12"/>
      <c r="FU29" s="12"/>
      <c r="FV29" s="12"/>
      <c r="FW29" s="12"/>
      <c r="FX29" s="12"/>
      <c r="FY29" s="12"/>
      <c r="FZ29" s="12"/>
      <c r="GA29" s="12"/>
      <c r="GB29" s="12"/>
      <c r="GC29" s="12"/>
      <c r="GD29" s="12"/>
      <c r="GE29" s="12"/>
      <c r="GF29" s="12"/>
      <c r="GG29" s="12"/>
      <c r="GH29" s="12"/>
      <c r="GI29" s="12"/>
      <c r="GJ29" s="12"/>
      <c r="GK29" s="12"/>
      <c r="GL29" s="12"/>
      <c r="GM29" s="12"/>
      <c r="GN29" s="12"/>
      <c r="GO29" s="12"/>
      <c r="GP29" s="12"/>
      <c r="GQ29" s="12"/>
      <c r="GR29" s="12"/>
      <c r="GS29" s="12"/>
      <c r="GT29" s="12"/>
      <c r="GU29" s="12"/>
      <c r="GV29" s="12"/>
      <c r="GW29" s="12"/>
      <c r="GX29" s="12"/>
      <c r="GY29" s="12"/>
      <c r="GZ29" s="12"/>
      <c r="HA29" s="12"/>
      <c r="HB29" s="12"/>
      <c r="HC29" s="12"/>
      <c r="HD29" s="12"/>
      <c r="HE29" s="12"/>
      <c r="HF29" s="12"/>
      <c r="HG29" s="12"/>
      <c r="HH29" s="12"/>
      <c r="HI29" s="12"/>
      <c r="HJ29" s="12"/>
      <c r="HK29" s="12"/>
      <c r="HL29" s="12"/>
      <c r="HM29" s="12"/>
      <c r="HN29" s="12"/>
      <c r="HO29" s="12"/>
      <c r="HP29" s="12"/>
      <c r="HQ29" s="12"/>
      <c r="HR29" s="12"/>
      <c r="HS29" s="12"/>
      <c r="HT29" s="12"/>
      <c r="HU29" s="12"/>
      <c r="HV29" s="12"/>
      <c r="HW29" s="12"/>
      <c r="HX29" s="12"/>
      <c r="HY29" s="12"/>
      <c r="HZ29" s="12"/>
      <c r="IA29" s="12"/>
      <c r="IB29" s="12"/>
      <c r="IC29" s="12"/>
      <c r="ID29" s="12"/>
      <c r="IE29" s="12"/>
      <c r="IF29" s="12"/>
      <c r="IG29" s="12"/>
      <c r="IH29" s="12"/>
      <c r="II29" s="12"/>
      <c r="IJ29" s="12"/>
      <c r="IK29" s="12"/>
      <c r="IL29" s="12"/>
      <c r="IM29" s="12"/>
      <c r="IN29" s="12"/>
      <c r="IO29" s="12"/>
      <c r="IP29" s="12"/>
      <c r="IQ29" s="12"/>
      <c r="IR29" s="12"/>
      <c r="IS29" s="12"/>
      <c r="IT29" s="12"/>
      <c r="IU29" s="12"/>
      <c r="IV29" s="12"/>
    </row>
    <row r="30" spans="1:256" ht="18" customHeight="1">
      <c r="A30" s="2172" t="s">
        <v>58</v>
      </c>
      <c r="B30" s="2172"/>
      <c r="C30" s="2172"/>
      <c r="D30" s="2172"/>
      <c r="E30" s="2172"/>
      <c r="F30" s="2172"/>
      <c r="G30" s="2172"/>
      <c r="H30" s="2172"/>
      <c r="I30" s="2172"/>
      <c r="J30" s="2172"/>
      <c r="K30" s="2172"/>
      <c r="L30" s="2172"/>
      <c r="M30" s="2172"/>
      <c r="N30" s="2172"/>
      <c r="O30" s="2172"/>
      <c r="P30" s="2172"/>
      <c r="Q30" s="2172"/>
      <c r="R30" s="2172"/>
      <c r="S30" s="2172"/>
      <c r="T30" s="2172"/>
      <c r="U30" s="2172"/>
      <c r="V30" s="2172"/>
      <c r="W30" s="2172"/>
      <c r="X30" s="2172"/>
      <c r="Y30" s="2172"/>
      <c r="Z30" s="2172"/>
      <c r="AA30" s="2172"/>
      <c r="AB30" s="2172"/>
      <c r="AC30" s="2172"/>
      <c r="AD30" s="2172"/>
      <c r="AE30" s="217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c r="GV30" s="12"/>
      <c r="GW30" s="12"/>
      <c r="GX30" s="12"/>
      <c r="GY30" s="12"/>
      <c r="GZ30" s="12"/>
      <c r="HA30" s="12"/>
      <c r="HB30" s="12"/>
      <c r="HC30" s="12"/>
      <c r="HD30" s="12"/>
      <c r="HE30" s="12"/>
      <c r="HF30" s="12"/>
      <c r="HG30" s="12"/>
      <c r="HH30" s="12"/>
      <c r="HI30" s="12"/>
      <c r="HJ30" s="12"/>
      <c r="HK30" s="12"/>
      <c r="HL30" s="12"/>
      <c r="HM30" s="12"/>
      <c r="HN30" s="12"/>
      <c r="HO30" s="12"/>
      <c r="HP30" s="12"/>
      <c r="HQ30" s="12"/>
      <c r="HR30" s="12"/>
      <c r="HS30" s="12"/>
      <c r="HT30" s="12"/>
      <c r="HU30" s="12"/>
      <c r="HV30" s="12"/>
      <c r="HW30" s="12"/>
      <c r="HX30" s="12"/>
      <c r="HY30" s="12"/>
      <c r="HZ30" s="12"/>
      <c r="IA30" s="12"/>
      <c r="IB30" s="12"/>
      <c r="IC30" s="12"/>
      <c r="ID30" s="12"/>
      <c r="IE30" s="12"/>
      <c r="IF30" s="12"/>
      <c r="IG30" s="12"/>
      <c r="IH30" s="12"/>
      <c r="II30" s="12"/>
      <c r="IJ30" s="12"/>
      <c r="IK30" s="12"/>
      <c r="IL30" s="12"/>
      <c r="IM30" s="12"/>
      <c r="IN30" s="12"/>
      <c r="IO30" s="12"/>
      <c r="IP30" s="12"/>
      <c r="IQ30" s="12"/>
      <c r="IR30" s="12"/>
      <c r="IS30" s="12"/>
      <c r="IT30" s="12"/>
      <c r="IU30" s="12"/>
      <c r="IV30" s="12"/>
    </row>
    <row r="31" spans="1:256" ht="17.25" customHeight="1">
      <c r="A31" s="2172" t="s">
        <v>59</v>
      </c>
      <c r="B31" s="2172"/>
      <c r="C31" s="2172"/>
      <c r="D31" s="2172"/>
      <c r="E31" s="2172"/>
      <c r="F31" s="2172"/>
      <c r="G31" s="2172"/>
      <c r="H31" s="2172"/>
      <c r="I31" s="2172"/>
      <c r="J31" s="2172"/>
      <c r="K31" s="2172"/>
      <c r="L31" s="2172"/>
      <c r="M31" s="2172"/>
      <c r="N31" s="2172"/>
      <c r="O31" s="2172"/>
      <c r="P31" s="2172"/>
      <c r="Q31" s="2172"/>
      <c r="R31" s="2172"/>
      <c r="S31" s="2172"/>
      <c r="T31" s="2172"/>
      <c r="U31" s="2172"/>
      <c r="V31" s="2172"/>
      <c r="W31" s="2172"/>
      <c r="X31" s="2172"/>
      <c r="Y31" s="2172"/>
      <c r="Z31" s="2172"/>
      <c r="AA31" s="2172"/>
      <c r="AB31" s="2172"/>
      <c r="AC31" s="2172"/>
      <c r="AD31" s="2172"/>
      <c r="AE31" s="217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12"/>
      <c r="IH31" s="12"/>
      <c r="II31" s="12"/>
      <c r="IJ31" s="12"/>
      <c r="IK31" s="12"/>
      <c r="IL31" s="12"/>
      <c r="IM31" s="12"/>
      <c r="IN31" s="12"/>
      <c r="IO31" s="12"/>
      <c r="IP31" s="12"/>
      <c r="IQ31" s="12"/>
      <c r="IR31" s="12"/>
      <c r="IS31" s="12"/>
      <c r="IT31" s="12"/>
      <c r="IU31" s="12"/>
      <c r="IV31" s="12"/>
    </row>
    <row r="32" spans="1:256" ht="28.5" customHeight="1">
      <c r="A32" s="2154" t="s">
        <v>60</v>
      </c>
      <c r="B32" s="2154"/>
      <c r="C32" s="2154"/>
      <c r="D32" s="2154"/>
      <c r="E32" s="2154"/>
      <c r="F32" s="2154"/>
      <c r="G32" s="2154"/>
      <c r="H32" s="2154"/>
      <c r="I32" s="2154"/>
      <c r="J32" s="2154"/>
      <c r="K32" s="2154"/>
      <c r="L32" s="2154"/>
      <c r="M32" s="2154"/>
      <c r="N32" s="2154"/>
      <c r="O32" s="2154"/>
      <c r="P32" s="2154"/>
      <c r="Q32" s="2154"/>
      <c r="R32" s="2154"/>
      <c r="S32" s="2154"/>
      <c r="T32" s="2154"/>
      <c r="U32" s="2154"/>
      <c r="V32" s="2154"/>
      <c r="W32" s="2154"/>
      <c r="X32" s="2154"/>
      <c r="Y32" s="2154"/>
      <c r="Z32" s="2154"/>
      <c r="AA32" s="2154"/>
      <c r="AB32" s="2154"/>
      <c r="AC32" s="2154"/>
      <c r="AD32" s="2154"/>
      <c r="AE32" s="2154"/>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c r="GX32" s="12"/>
      <c r="GY32" s="12"/>
      <c r="GZ32" s="12"/>
      <c r="HA32" s="12"/>
      <c r="HB32" s="12"/>
      <c r="HC32" s="12"/>
      <c r="HD32" s="12"/>
      <c r="HE32" s="12"/>
      <c r="HF32" s="12"/>
      <c r="HG32" s="12"/>
      <c r="HH32" s="12"/>
      <c r="HI32" s="12"/>
      <c r="HJ32" s="12"/>
      <c r="HK32" s="12"/>
      <c r="HL32" s="12"/>
      <c r="HM32" s="12"/>
      <c r="HN32" s="12"/>
      <c r="HO32" s="12"/>
      <c r="HP32" s="12"/>
      <c r="HQ32" s="12"/>
      <c r="HR32" s="12"/>
      <c r="HS32" s="12"/>
      <c r="HT32" s="12"/>
      <c r="HU32" s="12"/>
      <c r="HV32" s="12"/>
      <c r="HW32" s="12"/>
      <c r="HX32" s="12"/>
      <c r="HY32" s="12"/>
      <c r="HZ32" s="12"/>
      <c r="IA32" s="12"/>
      <c r="IB32" s="12"/>
      <c r="IC32" s="12"/>
      <c r="ID32" s="12"/>
      <c r="IE32" s="12"/>
      <c r="IF32" s="12"/>
      <c r="IG32" s="12"/>
      <c r="IH32" s="12"/>
      <c r="II32" s="12"/>
      <c r="IJ32" s="12"/>
      <c r="IK32" s="12"/>
      <c r="IL32" s="12"/>
      <c r="IM32" s="12"/>
      <c r="IN32" s="12"/>
      <c r="IO32" s="12"/>
      <c r="IP32" s="12"/>
      <c r="IQ32" s="12"/>
      <c r="IR32" s="12"/>
      <c r="IS32" s="12"/>
      <c r="IT32" s="12"/>
      <c r="IU32" s="12"/>
      <c r="IV32" s="12"/>
    </row>
    <row r="33" spans="11:12" ht="21" customHeight="1">
      <c r="K33" s="29"/>
      <c r="L33" s="29"/>
    </row>
    <row r="34" spans="11:12" ht="21" customHeight="1">
      <c r="K34" s="29"/>
      <c r="L34" s="29"/>
    </row>
    <row r="35" spans="11:12" ht="21" customHeight="1">
      <c r="K35" s="29"/>
      <c r="L35" s="29"/>
    </row>
    <row r="36" spans="11:12" ht="21" customHeight="1">
      <c r="K36" s="29"/>
      <c r="L36" s="29"/>
    </row>
    <row r="37" spans="11:12" ht="21" customHeight="1">
      <c r="K37" s="29"/>
      <c r="L37" s="29"/>
    </row>
    <row r="38" spans="11:12" ht="21" customHeight="1">
      <c r="K38" s="29"/>
      <c r="L38" s="29"/>
    </row>
    <row r="39" spans="11:12" ht="21" customHeight="1">
      <c r="K39" s="29"/>
      <c r="L39" s="29"/>
    </row>
    <row r="40" spans="11:12" ht="21" customHeight="1">
      <c r="K40" s="29"/>
      <c r="L40" s="29"/>
    </row>
    <row r="41" spans="11:12" ht="21" customHeight="1">
      <c r="K41" s="29"/>
      <c r="L41" s="29"/>
    </row>
    <row r="42" spans="11:12" ht="21" customHeight="1">
      <c r="K42" s="29"/>
      <c r="L42" s="29"/>
    </row>
    <row r="43" spans="11:12" ht="21" customHeight="1"/>
    <row r="44" spans="11:12" ht="21" customHeight="1"/>
    <row r="45" spans="11:12" ht="21" customHeight="1"/>
    <row r="46" spans="11:12" ht="21" customHeight="1"/>
    <row r="47" spans="11:12" ht="21" customHeight="1"/>
    <row r="48" spans="11:12"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row r="356" ht="21" customHeight="1"/>
    <row r="357" ht="21" customHeight="1"/>
    <row r="358" ht="21" customHeight="1"/>
    <row r="359" ht="21" customHeight="1"/>
    <row r="360" ht="21" customHeight="1"/>
    <row r="361" ht="21" customHeight="1"/>
  </sheetData>
  <mergeCells count="53">
    <mergeCell ref="AH5:AI5"/>
    <mergeCell ref="Y2:AA2"/>
    <mergeCell ref="AC2:AD2"/>
    <mergeCell ref="AF2:AG2"/>
    <mergeCell ref="A3:AI3"/>
    <mergeCell ref="B4:J4"/>
    <mergeCell ref="J5:O5"/>
    <mergeCell ref="P5:Q5"/>
    <mergeCell ref="R5:S5"/>
    <mergeCell ref="T5:U5"/>
    <mergeCell ref="V5:W5"/>
    <mergeCell ref="X5:Y5"/>
    <mergeCell ref="Z5:AA5"/>
    <mergeCell ref="AB5:AC5"/>
    <mergeCell ref="AD5:AE5"/>
    <mergeCell ref="AF5:AG5"/>
    <mergeCell ref="J6:O6"/>
    <mergeCell ref="P6:AI6"/>
    <mergeCell ref="J7:O7"/>
    <mergeCell ref="P7:AI7"/>
    <mergeCell ref="A10:H13"/>
    <mergeCell ref="I10:M10"/>
    <mergeCell ref="N10:AI10"/>
    <mergeCell ref="I11:M13"/>
    <mergeCell ref="O12:S12"/>
    <mergeCell ref="U12:Z12"/>
    <mergeCell ref="AB12:AH12"/>
    <mergeCell ref="A14:H16"/>
    <mergeCell ref="I14:M15"/>
    <mergeCell ref="N14:R14"/>
    <mergeCell ref="S14:AI14"/>
    <mergeCell ref="N15:R15"/>
    <mergeCell ref="S15:AI15"/>
    <mergeCell ref="I16:R16"/>
    <mergeCell ref="S16:X16"/>
    <mergeCell ref="Y16:Z16"/>
    <mergeCell ref="AB16:AH16"/>
    <mergeCell ref="W18:X18"/>
    <mergeCell ref="J19:AH19"/>
    <mergeCell ref="Z20:AC20"/>
    <mergeCell ref="AD20:AF20"/>
    <mergeCell ref="A32:AE32"/>
    <mergeCell ref="A22:H27"/>
    <mergeCell ref="I22:AI27"/>
    <mergeCell ref="A28:AI28"/>
    <mergeCell ref="A29:AE29"/>
    <mergeCell ref="A30:AE30"/>
    <mergeCell ref="A31:AE31"/>
    <mergeCell ref="A17:H21"/>
    <mergeCell ref="J18:N18"/>
    <mergeCell ref="O18:P18"/>
    <mergeCell ref="Q18:R18"/>
    <mergeCell ref="T18:U18"/>
  </mergeCells>
  <phoneticPr fontId="3"/>
  <dataValidations count="3">
    <dataValidation type="list" imeMode="fullAlpha" allowBlank="1" showInputMessage="1" showErrorMessage="1" sqref="AC2 JY2 TU2 ADQ2 ANM2 AXI2 BHE2 BRA2 CAW2 CKS2 CUO2 DEK2 DOG2 DYC2 EHY2 ERU2 FBQ2 FLM2 FVI2 GFE2 GPA2 GYW2 HIS2 HSO2 ICK2 IMG2 IWC2 JFY2 JPU2 JZQ2 KJM2 KTI2 LDE2 LNA2 LWW2 MGS2 MQO2 NAK2 NKG2 NUC2 ODY2 ONU2 OXQ2 PHM2 PRI2 QBE2 QLA2 QUW2 RES2 ROO2 RYK2 SIG2 SSC2 TBY2 TLU2 TVQ2 UFM2 UPI2 UZE2 VJA2 VSW2 WCS2 WMO2 WWK2 AC65538 JY65538 TU65538 ADQ65538 ANM65538 AXI65538 BHE65538 BRA65538 CAW65538 CKS65538 CUO65538 DEK65538 DOG65538 DYC65538 EHY65538 ERU65538 FBQ65538 FLM65538 FVI65538 GFE65538 GPA65538 GYW65538 HIS65538 HSO65538 ICK65538 IMG65538 IWC65538 JFY65538 JPU65538 JZQ65538 KJM65538 KTI65538 LDE65538 LNA65538 LWW65538 MGS65538 MQO65538 NAK65538 NKG65538 NUC65538 ODY65538 ONU65538 OXQ65538 PHM65538 PRI65538 QBE65538 QLA65538 QUW65538 RES65538 ROO65538 RYK65538 SIG65538 SSC65538 TBY65538 TLU65538 TVQ65538 UFM65538 UPI65538 UZE65538 VJA65538 VSW65538 WCS65538 WMO65538 WWK65538 AC131074 JY131074 TU131074 ADQ131074 ANM131074 AXI131074 BHE131074 BRA131074 CAW131074 CKS131074 CUO131074 DEK131074 DOG131074 DYC131074 EHY131074 ERU131074 FBQ131074 FLM131074 FVI131074 GFE131074 GPA131074 GYW131074 HIS131074 HSO131074 ICK131074 IMG131074 IWC131074 JFY131074 JPU131074 JZQ131074 KJM131074 KTI131074 LDE131074 LNA131074 LWW131074 MGS131074 MQO131074 NAK131074 NKG131074 NUC131074 ODY131074 ONU131074 OXQ131074 PHM131074 PRI131074 QBE131074 QLA131074 QUW131074 RES131074 ROO131074 RYK131074 SIG131074 SSC131074 TBY131074 TLU131074 TVQ131074 UFM131074 UPI131074 UZE131074 VJA131074 VSW131074 WCS131074 WMO131074 WWK131074 AC196610 JY196610 TU196610 ADQ196610 ANM196610 AXI196610 BHE196610 BRA196610 CAW196610 CKS196610 CUO196610 DEK196610 DOG196610 DYC196610 EHY196610 ERU196610 FBQ196610 FLM196610 FVI196610 GFE196610 GPA196610 GYW196610 HIS196610 HSO196610 ICK196610 IMG196610 IWC196610 JFY196610 JPU196610 JZQ196610 KJM196610 KTI196610 LDE196610 LNA196610 LWW196610 MGS196610 MQO196610 NAK196610 NKG196610 NUC196610 ODY196610 ONU196610 OXQ196610 PHM196610 PRI196610 QBE196610 QLA196610 QUW196610 RES196610 ROO196610 RYK196610 SIG196610 SSC196610 TBY196610 TLU196610 TVQ196610 UFM196610 UPI196610 UZE196610 VJA196610 VSW196610 WCS196610 WMO196610 WWK196610 AC262146 JY262146 TU262146 ADQ262146 ANM262146 AXI262146 BHE262146 BRA262146 CAW262146 CKS262146 CUO262146 DEK262146 DOG262146 DYC262146 EHY262146 ERU262146 FBQ262146 FLM262146 FVI262146 GFE262146 GPA262146 GYW262146 HIS262146 HSO262146 ICK262146 IMG262146 IWC262146 JFY262146 JPU262146 JZQ262146 KJM262146 KTI262146 LDE262146 LNA262146 LWW262146 MGS262146 MQO262146 NAK262146 NKG262146 NUC262146 ODY262146 ONU262146 OXQ262146 PHM262146 PRI262146 QBE262146 QLA262146 QUW262146 RES262146 ROO262146 RYK262146 SIG262146 SSC262146 TBY262146 TLU262146 TVQ262146 UFM262146 UPI262146 UZE262146 VJA262146 VSW262146 WCS262146 WMO262146 WWK262146 AC327682 JY327682 TU327682 ADQ327682 ANM327682 AXI327682 BHE327682 BRA327682 CAW327682 CKS327682 CUO327682 DEK327682 DOG327682 DYC327682 EHY327682 ERU327682 FBQ327682 FLM327682 FVI327682 GFE327682 GPA327682 GYW327682 HIS327682 HSO327682 ICK327682 IMG327682 IWC327682 JFY327682 JPU327682 JZQ327682 KJM327682 KTI327682 LDE327682 LNA327682 LWW327682 MGS327682 MQO327682 NAK327682 NKG327682 NUC327682 ODY327682 ONU327682 OXQ327682 PHM327682 PRI327682 QBE327682 QLA327682 QUW327682 RES327682 ROO327682 RYK327682 SIG327682 SSC327682 TBY327682 TLU327682 TVQ327682 UFM327682 UPI327682 UZE327682 VJA327682 VSW327682 WCS327682 WMO327682 WWK327682 AC393218 JY393218 TU393218 ADQ393218 ANM393218 AXI393218 BHE393218 BRA393218 CAW393218 CKS393218 CUO393218 DEK393218 DOG393218 DYC393218 EHY393218 ERU393218 FBQ393218 FLM393218 FVI393218 GFE393218 GPA393218 GYW393218 HIS393218 HSO393218 ICK393218 IMG393218 IWC393218 JFY393218 JPU393218 JZQ393218 KJM393218 KTI393218 LDE393218 LNA393218 LWW393218 MGS393218 MQO393218 NAK393218 NKG393218 NUC393218 ODY393218 ONU393218 OXQ393218 PHM393218 PRI393218 QBE393218 QLA393218 QUW393218 RES393218 ROO393218 RYK393218 SIG393218 SSC393218 TBY393218 TLU393218 TVQ393218 UFM393218 UPI393218 UZE393218 VJA393218 VSW393218 WCS393218 WMO393218 WWK393218 AC458754 JY458754 TU458754 ADQ458754 ANM458754 AXI458754 BHE458754 BRA458754 CAW458754 CKS458754 CUO458754 DEK458754 DOG458754 DYC458754 EHY458754 ERU458754 FBQ458754 FLM458754 FVI458754 GFE458754 GPA458754 GYW458754 HIS458754 HSO458754 ICK458754 IMG458754 IWC458754 JFY458754 JPU458754 JZQ458754 KJM458754 KTI458754 LDE458754 LNA458754 LWW458754 MGS458754 MQO458754 NAK458754 NKG458754 NUC458754 ODY458754 ONU458754 OXQ458754 PHM458754 PRI458754 QBE458754 QLA458754 QUW458754 RES458754 ROO458754 RYK458754 SIG458754 SSC458754 TBY458754 TLU458754 TVQ458754 UFM458754 UPI458754 UZE458754 VJA458754 VSW458754 WCS458754 WMO458754 WWK458754 AC524290 JY524290 TU524290 ADQ524290 ANM524290 AXI524290 BHE524290 BRA524290 CAW524290 CKS524290 CUO524290 DEK524290 DOG524290 DYC524290 EHY524290 ERU524290 FBQ524290 FLM524290 FVI524290 GFE524290 GPA524290 GYW524290 HIS524290 HSO524290 ICK524290 IMG524290 IWC524290 JFY524290 JPU524290 JZQ524290 KJM524290 KTI524290 LDE524290 LNA524290 LWW524290 MGS524290 MQO524290 NAK524290 NKG524290 NUC524290 ODY524290 ONU524290 OXQ524290 PHM524290 PRI524290 QBE524290 QLA524290 QUW524290 RES524290 ROO524290 RYK524290 SIG524290 SSC524290 TBY524290 TLU524290 TVQ524290 UFM524290 UPI524290 UZE524290 VJA524290 VSW524290 WCS524290 WMO524290 WWK524290 AC589826 JY589826 TU589826 ADQ589826 ANM589826 AXI589826 BHE589826 BRA589826 CAW589826 CKS589826 CUO589826 DEK589826 DOG589826 DYC589826 EHY589826 ERU589826 FBQ589826 FLM589826 FVI589826 GFE589826 GPA589826 GYW589826 HIS589826 HSO589826 ICK589826 IMG589826 IWC589826 JFY589826 JPU589826 JZQ589826 KJM589826 KTI589826 LDE589826 LNA589826 LWW589826 MGS589826 MQO589826 NAK589826 NKG589826 NUC589826 ODY589826 ONU589826 OXQ589826 PHM589826 PRI589826 QBE589826 QLA589826 QUW589826 RES589826 ROO589826 RYK589826 SIG589826 SSC589826 TBY589826 TLU589826 TVQ589826 UFM589826 UPI589826 UZE589826 VJA589826 VSW589826 WCS589826 WMO589826 WWK589826 AC655362 JY655362 TU655362 ADQ655362 ANM655362 AXI655362 BHE655362 BRA655362 CAW655362 CKS655362 CUO655362 DEK655362 DOG655362 DYC655362 EHY655362 ERU655362 FBQ655362 FLM655362 FVI655362 GFE655362 GPA655362 GYW655362 HIS655362 HSO655362 ICK655362 IMG655362 IWC655362 JFY655362 JPU655362 JZQ655362 KJM655362 KTI655362 LDE655362 LNA655362 LWW655362 MGS655362 MQO655362 NAK655362 NKG655362 NUC655362 ODY655362 ONU655362 OXQ655362 PHM655362 PRI655362 QBE655362 QLA655362 QUW655362 RES655362 ROO655362 RYK655362 SIG655362 SSC655362 TBY655362 TLU655362 TVQ655362 UFM655362 UPI655362 UZE655362 VJA655362 VSW655362 WCS655362 WMO655362 WWK655362 AC720898 JY720898 TU720898 ADQ720898 ANM720898 AXI720898 BHE720898 BRA720898 CAW720898 CKS720898 CUO720898 DEK720898 DOG720898 DYC720898 EHY720898 ERU720898 FBQ720898 FLM720898 FVI720898 GFE720898 GPA720898 GYW720898 HIS720898 HSO720898 ICK720898 IMG720898 IWC720898 JFY720898 JPU720898 JZQ720898 KJM720898 KTI720898 LDE720898 LNA720898 LWW720898 MGS720898 MQO720898 NAK720898 NKG720898 NUC720898 ODY720898 ONU720898 OXQ720898 PHM720898 PRI720898 QBE720898 QLA720898 QUW720898 RES720898 ROO720898 RYK720898 SIG720898 SSC720898 TBY720898 TLU720898 TVQ720898 UFM720898 UPI720898 UZE720898 VJA720898 VSW720898 WCS720898 WMO720898 WWK720898 AC786434 JY786434 TU786434 ADQ786434 ANM786434 AXI786434 BHE786434 BRA786434 CAW786434 CKS786434 CUO786434 DEK786434 DOG786434 DYC786434 EHY786434 ERU786434 FBQ786434 FLM786434 FVI786434 GFE786434 GPA786434 GYW786434 HIS786434 HSO786434 ICK786434 IMG786434 IWC786434 JFY786434 JPU786434 JZQ786434 KJM786434 KTI786434 LDE786434 LNA786434 LWW786434 MGS786434 MQO786434 NAK786434 NKG786434 NUC786434 ODY786434 ONU786434 OXQ786434 PHM786434 PRI786434 QBE786434 QLA786434 QUW786434 RES786434 ROO786434 RYK786434 SIG786434 SSC786434 TBY786434 TLU786434 TVQ786434 UFM786434 UPI786434 UZE786434 VJA786434 VSW786434 WCS786434 WMO786434 WWK786434 AC851970 JY851970 TU851970 ADQ851970 ANM851970 AXI851970 BHE851970 BRA851970 CAW851970 CKS851970 CUO851970 DEK851970 DOG851970 DYC851970 EHY851970 ERU851970 FBQ851970 FLM851970 FVI851970 GFE851970 GPA851970 GYW851970 HIS851970 HSO851970 ICK851970 IMG851970 IWC851970 JFY851970 JPU851970 JZQ851970 KJM851970 KTI851970 LDE851970 LNA851970 LWW851970 MGS851970 MQO851970 NAK851970 NKG851970 NUC851970 ODY851970 ONU851970 OXQ851970 PHM851970 PRI851970 QBE851970 QLA851970 QUW851970 RES851970 ROO851970 RYK851970 SIG851970 SSC851970 TBY851970 TLU851970 TVQ851970 UFM851970 UPI851970 UZE851970 VJA851970 VSW851970 WCS851970 WMO851970 WWK851970 AC917506 JY917506 TU917506 ADQ917506 ANM917506 AXI917506 BHE917506 BRA917506 CAW917506 CKS917506 CUO917506 DEK917506 DOG917506 DYC917506 EHY917506 ERU917506 FBQ917506 FLM917506 FVI917506 GFE917506 GPA917506 GYW917506 HIS917506 HSO917506 ICK917506 IMG917506 IWC917506 JFY917506 JPU917506 JZQ917506 KJM917506 KTI917506 LDE917506 LNA917506 LWW917506 MGS917506 MQO917506 NAK917506 NKG917506 NUC917506 ODY917506 ONU917506 OXQ917506 PHM917506 PRI917506 QBE917506 QLA917506 QUW917506 RES917506 ROO917506 RYK917506 SIG917506 SSC917506 TBY917506 TLU917506 TVQ917506 UFM917506 UPI917506 UZE917506 VJA917506 VSW917506 WCS917506 WMO917506 WWK917506 AC983042 JY983042 TU983042 ADQ983042 ANM983042 AXI983042 BHE983042 BRA983042 CAW983042 CKS983042 CUO983042 DEK983042 DOG983042 DYC983042 EHY983042 ERU983042 FBQ983042 FLM983042 FVI983042 GFE983042 GPA983042 GYW983042 HIS983042 HSO983042 ICK983042 IMG983042 IWC983042 JFY983042 JPU983042 JZQ983042 KJM983042 KTI983042 LDE983042 LNA983042 LWW983042 MGS983042 MQO983042 NAK983042 NKG983042 NUC983042 ODY983042 ONU983042 OXQ983042 PHM983042 PRI983042 QBE983042 QLA983042 QUW983042 RES983042 ROO983042 RYK983042 SIG983042 SSC983042 TBY983042 TLU983042 TVQ983042 UFM983042 UPI983042 UZE983042 VJA983042 VSW983042 WCS983042 WMO983042 WWK983042" xr:uid="{00000000-0002-0000-2100-000000000000}">
      <formula1>"　,４,５,６,７,８,９,１０,１１,１２,１,２,３"</formula1>
    </dataValidation>
    <dataValidation type="list" errorStyle="information" imeMode="fullAlpha" allowBlank="1" showInputMessage="1" showErrorMessage="1" error="加算等の届出については、原則15日までに受理した届出については翌月1日から、16日以降に受理した届出については翌々月1日からの算定となります。" sqref="AF2:AG2 KB2:KC2 TX2:TY2 ADT2:ADU2 ANP2:ANQ2 AXL2:AXM2 BHH2:BHI2 BRD2:BRE2 CAZ2:CBA2 CKV2:CKW2 CUR2:CUS2 DEN2:DEO2 DOJ2:DOK2 DYF2:DYG2 EIB2:EIC2 ERX2:ERY2 FBT2:FBU2 FLP2:FLQ2 FVL2:FVM2 GFH2:GFI2 GPD2:GPE2 GYZ2:GZA2 HIV2:HIW2 HSR2:HSS2 ICN2:ICO2 IMJ2:IMK2 IWF2:IWG2 JGB2:JGC2 JPX2:JPY2 JZT2:JZU2 KJP2:KJQ2 KTL2:KTM2 LDH2:LDI2 LND2:LNE2 LWZ2:LXA2 MGV2:MGW2 MQR2:MQS2 NAN2:NAO2 NKJ2:NKK2 NUF2:NUG2 OEB2:OEC2 ONX2:ONY2 OXT2:OXU2 PHP2:PHQ2 PRL2:PRM2 QBH2:QBI2 QLD2:QLE2 QUZ2:QVA2 REV2:REW2 ROR2:ROS2 RYN2:RYO2 SIJ2:SIK2 SSF2:SSG2 TCB2:TCC2 TLX2:TLY2 TVT2:TVU2 UFP2:UFQ2 UPL2:UPM2 UZH2:UZI2 VJD2:VJE2 VSZ2:VTA2 WCV2:WCW2 WMR2:WMS2 WWN2:WWO2 AF65538:AG65538 KB65538:KC65538 TX65538:TY65538 ADT65538:ADU65538 ANP65538:ANQ65538 AXL65538:AXM65538 BHH65538:BHI65538 BRD65538:BRE65538 CAZ65538:CBA65538 CKV65538:CKW65538 CUR65538:CUS65538 DEN65538:DEO65538 DOJ65538:DOK65538 DYF65538:DYG65538 EIB65538:EIC65538 ERX65538:ERY65538 FBT65538:FBU65538 FLP65538:FLQ65538 FVL65538:FVM65538 GFH65538:GFI65538 GPD65538:GPE65538 GYZ65538:GZA65538 HIV65538:HIW65538 HSR65538:HSS65538 ICN65538:ICO65538 IMJ65538:IMK65538 IWF65538:IWG65538 JGB65538:JGC65538 JPX65538:JPY65538 JZT65538:JZU65538 KJP65538:KJQ65538 KTL65538:KTM65538 LDH65538:LDI65538 LND65538:LNE65538 LWZ65538:LXA65538 MGV65538:MGW65538 MQR65538:MQS65538 NAN65538:NAO65538 NKJ65538:NKK65538 NUF65538:NUG65538 OEB65538:OEC65538 ONX65538:ONY65538 OXT65538:OXU65538 PHP65538:PHQ65538 PRL65538:PRM65538 QBH65538:QBI65538 QLD65538:QLE65538 QUZ65538:QVA65538 REV65538:REW65538 ROR65538:ROS65538 RYN65538:RYO65538 SIJ65538:SIK65538 SSF65538:SSG65538 TCB65538:TCC65538 TLX65538:TLY65538 TVT65538:TVU65538 UFP65538:UFQ65538 UPL65538:UPM65538 UZH65538:UZI65538 VJD65538:VJE65538 VSZ65538:VTA65538 WCV65538:WCW65538 WMR65538:WMS65538 WWN65538:WWO65538 AF131074:AG131074 KB131074:KC131074 TX131074:TY131074 ADT131074:ADU131074 ANP131074:ANQ131074 AXL131074:AXM131074 BHH131074:BHI131074 BRD131074:BRE131074 CAZ131074:CBA131074 CKV131074:CKW131074 CUR131074:CUS131074 DEN131074:DEO131074 DOJ131074:DOK131074 DYF131074:DYG131074 EIB131074:EIC131074 ERX131074:ERY131074 FBT131074:FBU131074 FLP131074:FLQ131074 FVL131074:FVM131074 GFH131074:GFI131074 GPD131074:GPE131074 GYZ131074:GZA131074 HIV131074:HIW131074 HSR131074:HSS131074 ICN131074:ICO131074 IMJ131074:IMK131074 IWF131074:IWG131074 JGB131074:JGC131074 JPX131074:JPY131074 JZT131074:JZU131074 KJP131074:KJQ131074 KTL131074:KTM131074 LDH131074:LDI131074 LND131074:LNE131074 LWZ131074:LXA131074 MGV131074:MGW131074 MQR131074:MQS131074 NAN131074:NAO131074 NKJ131074:NKK131074 NUF131074:NUG131074 OEB131074:OEC131074 ONX131074:ONY131074 OXT131074:OXU131074 PHP131074:PHQ131074 PRL131074:PRM131074 QBH131074:QBI131074 QLD131074:QLE131074 QUZ131074:QVA131074 REV131074:REW131074 ROR131074:ROS131074 RYN131074:RYO131074 SIJ131074:SIK131074 SSF131074:SSG131074 TCB131074:TCC131074 TLX131074:TLY131074 TVT131074:TVU131074 UFP131074:UFQ131074 UPL131074:UPM131074 UZH131074:UZI131074 VJD131074:VJE131074 VSZ131074:VTA131074 WCV131074:WCW131074 WMR131074:WMS131074 WWN131074:WWO131074 AF196610:AG196610 KB196610:KC196610 TX196610:TY196610 ADT196610:ADU196610 ANP196610:ANQ196610 AXL196610:AXM196610 BHH196610:BHI196610 BRD196610:BRE196610 CAZ196610:CBA196610 CKV196610:CKW196610 CUR196610:CUS196610 DEN196610:DEO196610 DOJ196610:DOK196610 DYF196610:DYG196610 EIB196610:EIC196610 ERX196610:ERY196610 FBT196610:FBU196610 FLP196610:FLQ196610 FVL196610:FVM196610 GFH196610:GFI196610 GPD196610:GPE196610 GYZ196610:GZA196610 HIV196610:HIW196610 HSR196610:HSS196610 ICN196610:ICO196610 IMJ196610:IMK196610 IWF196610:IWG196610 JGB196610:JGC196610 JPX196610:JPY196610 JZT196610:JZU196610 KJP196610:KJQ196610 KTL196610:KTM196610 LDH196610:LDI196610 LND196610:LNE196610 LWZ196610:LXA196610 MGV196610:MGW196610 MQR196610:MQS196610 NAN196610:NAO196610 NKJ196610:NKK196610 NUF196610:NUG196610 OEB196610:OEC196610 ONX196610:ONY196610 OXT196610:OXU196610 PHP196610:PHQ196610 PRL196610:PRM196610 QBH196610:QBI196610 QLD196610:QLE196610 QUZ196610:QVA196610 REV196610:REW196610 ROR196610:ROS196610 RYN196610:RYO196610 SIJ196610:SIK196610 SSF196610:SSG196610 TCB196610:TCC196610 TLX196610:TLY196610 TVT196610:TVU196610 UFP196610:UFQ196610 UPL196610:UPM196610 UZH196610:UZI196610 VJD196610:VJE196610 VSZ196610:VTA196610 WCV196610:WCW196610 WMR196610:WMS196610 WWN196610:WWO196610 AF262146:AG262146 KB262146:KC262146 TX262146:TY262146 ADT262146:ADU262146 ANP262146:ANQ262146 AXL262146:AXM262146 BHH262146:BHI262146 BRD262146:BRE262146 CAZ262146:CBA262146 CKV262146:CKW262146 CUR262146:CUS262146 DEN262146:DEO262146 DOJ262146:DOK262146 DYF262146:DYG262146 EIB262146:EIC262146 ERX262146:ERY262146 FBT262146:FBU262146 FLP262146:FLQ262146 FVL262146:FVM262146 GFH262146:GFI262146 GPD262146:GPE262146 GYZ262146:GZA262146 HIV262146:HIW262146 HSR262146:HSS262146 ICN262146:ICO262146 IMJ262146:IMK262146 IWF262146:IWG262146 JGB262146:JGC262146 JPX262146:JPY262146 JZT262146:JZU262146 KJP262146:KJQ262146 KTL262146:KTM262146 LDH262146:LDI262146 LND262146:LNE262146 LWZ262146:LXA262146 MGV262146:MGW262146 MQR262146:MQS262146 NAN262146:NAO262146 NKJ262146:NKK262146 NUF262146:NUG262146 OEB262146:OEC262146 ONX262146:ONY262146 OXT262146:OXU262146 PHP262146:PHQ262146 PRL262146:PRM262146 QBH262146:QBI262146 QLD262146:QLE262146 QUZ262146:QVA262146 REV262146:REW262146 ROR262146:ROS262146 RYN262146:RYO262146 SIJ262146:SIK262146 SSF262146:SSG262146 TCB262146:TCC262146 TLX262146:TLY262146 TVT262146:TVU262146 UFP262146:UFQ262146 UPL262146:UPM262146 UZH262146:UZI262146 VJD262146:VJE262146 VSZ262146:VTA262146 WCV262146:WCW262146 WMR262146:WMS262146 WWN262146:WWO262146 AF327682:AG327682 KB327682:KC327682 TX327682:TY327682 ADT327682:ADU327682 ANP327682:ANQ327682 AXL327682:AXM327682 BHH327682:BHI327682 BRD327682:BRE327682 CAZ327682:CBA327682 CKV327682:CKW327682 CUR327682:CUS327682 DEN327682:DEO327682 DOJ327682:DOK327682 DYF327682:DYG327682 EIB327682:EIC327682 ERX327682:ERY327682 FBT327682:FBU327682 FLP327682:FLQ327682 FVL327682:FVM327682 GFH327682:GFI327682 GPD327682:GPE327682 GYZ327682:GZA327682 HIV327682:HIW327682 HSR327682:HSS327682 ICN327682:ICO327682 IMJ327682:IMK327682 IWF327682:IWG327682 JGB327682:JGC327682 JPX327682:JPY327682 JZT327682:JZU327682 KJP327682:KJQ327682 KTL327682:KTM327682 LDH327682:LDI327682 LND327682:LNE327682 LWZ327682:LXA327682 MGV327682:MGW327682 MQR327682:MQS327682 NAN327682:NAO327682 NKJ327682:NKK327682 NUF327682:NUG327682 OEB327682:OEC327682 ONX327682:ONY327682 OXT327682:OXU327682 PHP327682:PHQ327682 PRL327682:PRM327682 QBH327682:QBI327682 QLD327682:QLE327682 QUZ327682:QVA327682 REV327682:REW327682 ROR327682:ROS327682 RYN327682:RYO327682 SIJ327682:SIK327682 SSF327682:SSG327682 TCB327682:TCC327682 TLX327682:TLY327682 TVT327682:TVU327682 UFP327682:UFQ327682 UPL327682:UPM327682 UZH327682:UZI327682 VJD327682:VJE327682 VSZ327682:VTA327682 WCV327682:WCW327682 WMR327682:WMS327682 WWN327682:WWO327682 AF393218:AG393218 KB393218:KC393218 TX393218:TY393218 ADT393218:ADU393218 ANP393218:ANQ393218 AXL393218:AXM393218 BHH393218:BHI393218 BRD393218:BRE393218 CAZ393218:CBA393218 CKV393218:CKW393218 CUR393218:CUS393218 DEN393218:DEO393218 DOJ393218:DOK393218 DYF393218:DYG393218 EIB393218:EIC393218 ERX393218:ERY393218 FBT393218:FBU393218 FLP393218:FLQ393218 FVL393218:FVM393218 GFH393218:GFI393218 GPD393218:GPE393218 GYZ393218:GZA393218 HIV393218:HIW393218 HSR393218:HSS393218 ICN393218:ICO393218 IMJ393218:IMK393218 IWF393218:IWG393218 JGB393218:JGC393218 JPX393218:JPY393218 JZT393218:JZU393218 KJP393218:KJQ393218 KTL393218:KTM393218 LDH393218:LDI393218 LND393218:LNE393218 LWZ393218:LXA393218 MGV393218:MGW393218 MQR393218:MQS393218 NAN393218:NAO393218 NKJ393218:NKK393218 NUF393218:NUG393218 OEB393218:OEC393218 ONX393218:ONY393218 OXT393218:OXU393218 PHP393218:PHQ393218 PRL393218:PRM393218 QBH393218:QBI393218 QLD393218:QLE393218 QUZ393218:QVA393218 REV393218:REW393218 ROR393218:ROS393218 RYN393218:RYO393218 SIJ393218:SIK393218 SSF393218:SSG393218 TCB393218:TCC393218 TLX393218:TLY393218 TVT393218:TVU393218 UFP393218:UFQ393218 UPL393218:UPM393218 UZH393218:UZI393218 VJD393218:VJE393218 VSZ393218:VTA393218 WCV393218:WCW393218 WMR393218:WMS393218 WWN393218:WWO393218 AF458754:AG458754 KB458754:KC458754 TX458754:TY458754 ADT458754:ADU458754 ANP458754:ANQ458754 AXL458754:AXM458754 BHH458754:BHI458754 BRD458754:BRE458754 CAZ458754:CBA458754 CKV458754:CKW458754 CUR458754:CUS458754 DEN458754:DEO458754 DOJ458754:DOK458754 DYF458754:DYG458754 EIB458754:EIC458754 ERX458754:ERY458754 FBT458754:FBU458754 FLP458754:FLQ458754 FVL458754:FVM458754 GFH458754:GFI458754 GPD458754:GPE458754 GYZ458754:GZA458754 HIV458754:HIW458754 HSR458754:HSS458754 ICN458754:ICO458754 IMJ458754:IMK458754 IWF458754:IWG458754 JGB458754:JGC458754 JPX458754:JPY458754 JZT458754:JZU458754 KJP458754:KJQ458754 KTL458754:KTM458754 LDH458754:LDI458754 LND458754:LNE458754 LWZ458754:LXA458754 MGV458754:MGW458754 MQR458754:MQS458754 NAN458754:NAO458754 NKJ458754:NKK458754 NUF458754:NUG458754 OEB458754:OEC458754 ONX458754:ONY458754 OXT458754:OXU458754 PHP458754:PHQ458754 PRL458754:PRM458754 QBH458754:QBI458754 QLD458754:QLE458754 QUZ458754:QVA458754 REV458754:REW458754 ROR458754:ROS458754 RYN458754:RYO458754 SIJ458754:SIK458754 SSF458754:SSG458754 TCB458754:TCC458754 TLX458754:TLY458754 TVT458754:TVU458754 UFP458754:UFQ458754 UPL458754:UPM458754 UZH458754:UZI458754 VJD458754:VJE458754 VSZ458754:VTA458754 WCV458754:WCW458754 WMR458754:WMS458754 WWN458754:WWO458754 AF524290:AG524290 KB524290:KC524290 TX524290:TY524290 ADT524290:ADU524290 ANP524290:ANQ524290 AXL524290:AXM524290 BHH524290:BHI524290 BRD524290:BRE524290 CAZ524290:CBA524290 CKV524290:CKW524290 CUR524290:CUS524290 DEN524290:DEO524290 DOJ524290:DOK524290 DYF524290:DYG524290 EIB524290:EIC524290 ERX524290:ERY524290 FBT524290:FBU524290 FLP524290:FLQ524290 FVL524290:FVM524290 GFH524290:GFI524290 GPD524290:GPE524290 GYZ524290:GZA524290 HIV524290:HIW524290 HSR524290:HSS524290 ICN524290:ICO524290 IMJ524290:IMK524290 IWF524290:IWG524290 JGB524290:JGC524290 JPX524290:JPY524290 JZT524290:JZU524290 KJP524290:KJQ524290 KTL524290:KTM524290 LDH524290:LDI524290 LND524290:LNE524290 LWZ524290:LXA524290 MGV524290:MGW524290 MQR524290:MQS524290 NAN524290:NAO524290 NKJ524290:NKK524290 NUF524290:NUG524290 OEB524290:OEC524290 ONX524290:ONY524290 OXT524290:OXU524290 PHP524290:PHQ524290 PRL524290:PRM524290 QBH524290:QBI524290 QLD524290:QLE524290 QUZ524290:QVA524290 REV524290:REW524290 ROR524290:ROS524290 RYN524290:RYO524290 SIJ524290:SIK524290 SSF524290:SSG524290 TCB524290:TCC524290 TLX524290:TLY524290 TVT524290:TVU524290 UFP524290:UFQ524290 UPL524290:UPM524290 UZH524290:UZI524290 VJD524290:VJE524290 VSZ524290:VTA524290 WCV524290:WCW524290 WMR524290:WMS524290 WWN524290:WWO524290 AF589826:AG589826 KB589826:KC589826 TX589826:TY589826 ADT589826:ADU589826 ANP589826:ANQ589826 AXL589826:AXM589826 BHH589826:BHI589826 BRD589826:BRE589826 CAZ589826:CBA589826 CKV589826:CKW589826 CUR589826:CUS589826 DEN589826:DEO589826 DOJ589826:DOK589826 DYF589826:DYG589826 EIB589826:EIC589826 ERX589826:ERY589826 FBT589826:FBU589826 FLP589826:FLQ589826 FVL589826:FVM589826 GFH589826:GFI589826 GPD589826:GPE589826 GYZ589826:GZA589826 HIV589826:HIW589826 HSR589826:HSS589826 ICN589826:ICO589826 IMJ589826:IMK589826 IWF589826:IWG589826 JGB589826:JGC589826 JPX589826:JPY589826 JZT589826:JZU589826 KJP589826:KJQ589826 KTL589826:KTM589826 LDH589826:LDI589826 LND589826:LNE589826 LWZ589826:LXA589826 MGV589826:MGW589826 MQR589826:MQS589826 NAN589826:NAO589826 NKJ589826:NKK589826 NUF589826:NUG589826 OEB589826:OEC589826 ONX589826:ONY589826 OXT589826:OXU589826 PHP589826:PHQ589826 PRL589826:PRM589826 QBH589826:QBI589826 QLD589826:QLE589826 QUZ589826:QVA589826 REV589826:REW589826 ROR589826:ROS589826 RYN589826:RYO589826 SIJ589826:SIK589826 SSF589826:SSG589826 TCB589826:TCC589826 TLX589826:TLY589826 TVT589826:TVU589826 UFP589826:UFQ589826 UPL589826:UPM589826 UZH589826:UZI589826 VJD589826:VJE589826 VSZ589826:VTA589826 WCV589826:WCW589826 WMR589826:WMS589826 WWN589826:WWO589826 AF655362:AG655362 KB655362:KC655362 TX655362:TY655362 ADT655362:ADU655362 ANP655362:ANQ655362 AXL655362:AXM655362 BHH655362:BHI655362 BRD655362:BRE655362 CAZ655362:CBA655362 CKV655362:CKW655362 CUR655362:CUS655362 DEN655362:DEO655362 DOJ655362:DOK655362 DYF655362:DYG655362 EIB655362:EIC655362 ERX655362:ERY655362 FBT655362:FBU655362 FLP655362:FLQ655362 FVL655362:FVM655362 GFH655362:GFI655362 GPD655362:GPE655362 GYZ655362:GZA655362 HIV655362:HIW655362 HSR655362:HSS655362 ICN655362:ICO655362 IMJ655362:IMK655362 IWF655362:IWG655362 JGB655362:JGC655362 JPX655362:JPY655362 JZT655362:JZU655362 KJP655362:KJQ655362 KTL655362:KTM655362 LDH655362:LDI655362 LND655362:LNE655362 LWZ655362:LXA655362 MGV655362:MGW655362 MQR655362:MQS655362 NAN655362:NAO655362 NKJ655362:NKK655362 NUF655362:NUG655362 OEB655362:OEC655362 ONX655362:ONY655362 OXT655362:OXU655362 PHP655362:PHQ655362 PRL655362:PRM655362 QBH655362:QBI655362 QLD655362:QLE655362 QUZ655362:QVA655362 REV655362:REW655362 ROR655362:ROS655362 RYN655362:RYO655362 SIJ655362:SIK655362 SSF655362:SSG655362 TCB655362:TCC655362 TLX655362:TLY655362 TVT655362:TVU655362 UFP655362:UFQ655362 UPL655362:UPM655362 UZH655362:UZI655362 VJD655362:VJE655362 VSZ655362:VTA655362 WCV655362:WCW655362 WMR655362:WMS655362 WWN655362:WWO655362 AF720898:AG720898 KB720898:KC720898 TX720898:TY720898 ADT720898:ADU720898 ANP720898:ANQ720898 AXL720898:AXM720898 BHH720898:BHI720898 BRD720898:BRE720898 CAZ720898:CBA720898 CKV720898:CKW720898 CUR720898:CUS720898 DEN720898:DEO720898 DOJ720898:DOK720898 DYF720898:DYG720898 EIB720898:EIC720898 ERX720898:ERY720898 FBT720898:FBU720898 FLP720898:FLQ720898 FVL720898:FVM720898 GFH720898:GFI720898 GPD720898:GPE720898 GYZ720898:GZA720898 HIV720898:HIW720898 HSR720898:HSS720898 ICN720898:ICO720898 IMJ720898:IMK720898 IWF720898:IWG720898 JGB720898:JGC720898 JPX720898:JPY720898 JZT720898:JZU720898 KJP720898:KJQ720898 KTL720898:KTM720898 LDH720898:LDI720898 LND720898:LNE720898 LWZ720898:LXA720898 MGV720898:MGW720898 MQR720898:MQS720898 NAN720898:NAO720898 NKJ720898:NKK720898 NUF720898:NUG720898 OEB720898:OEC720898 ONX720898:ONY720898 OXT720898:OXU720898 PHP720898:PHQ720898 PRL720898:PRM720898 QBH720898:QBI720898 QLD720898:QLE720898 QUZ720898:QVA720898 REV720898:REW720898 ROR720898:ROS720898 RYN720898:RYO720898 SIJ720898:SIK720898 SSF720898:SSG720898 TCB720898:TCC720898 TLX720898:TLY720898 TVT720898:TVU720898 UFP720898:UFQ720898 UPL720898:UPM720898 UZH720898:UZI720898 VJD720898:VJE720898 VSZ720898:VTA720898 WCV720898:WCW720898 WMR720898:WMS720898 WWN720898:WWO720898 AF786434:AG786434 KB786434:KC786434 TX786434:TY786434 ADT786434:ADU786434 ANP786434:ANQ786434 AXL786434:AXM786434 BHH786434:BHI786434 BRD786434:BRE786434 CAZ786434:CBA786434 CKV786434:CKW786434 CUR786434:CUS786434 DEN786434:DEO786434 DOJ786434:DOK786434 DYF786434:DYG786434 EIB786434:EIC786434 ERX786434:ERY786434 FBT786434:FBU786434 FLP786434:FLQ786434 FVL786434:FVM786434 GFH786434:GFI786434 GPD786434:GPE786434 GYZ786434:GZA786434 HIV786434:HIW786434 HSR786434:HSS786434 ICN786434:ICO786434 IMJ786434:IMK786434 IWF786434:IWG786434 JGB786434:JGC786434 JPX786434:JPY786434 JZT786434:JZU786434 KJP786434:KJQ786434 KTL786434:KTM786434 LDH786434:LDI786434 LND786434:LNE786434 LWZ786434:LXA786434 MGV786434:MGW786434 MQR786434:MQS786434 NAN786434:NAO786434 NKJ786434:NKK786434 NUF786434:NUG786434 OEB786434:OEC786434 ONX786434:ONY786434 OXT786434:OXU786434 PHP786434:PHQ786434 PRL786434:PRM786434 QBH786434:QBI786434 QLD786434:QLE786434 QUZ786434:QVA786434 REV786434:REW786434 ROR786434:ROS786434 RYN786434:RYO786434 SIJ786434:SIK786434 SSF786434:SSG786434 TCB786434:TCC786434 TLX786434:TLY786434 TVT786434:TVU786434 UFP786434:UFQ786434 UPL786434:UPM786434 UZH786434:UZI786434 VJD786434:VJE786434 VSZ786434:VTA786434 WCV786434:WCW786434 WMR786434:WMS786434 WWN786434:WWO786434 AF851970:AG851970 KB851970:KC851970 TX851970:TY851970 ADT851970:ADU851970 ANP851970:ANQ851970 AXL851970:AXM851970 BHH851970:BHI851970 BRD851970:BRE851970 CAZ851970:CBA851970 CKV851970:CKW851970 CUR851970:CUS851970 DEN851970:DEO851970 DOJ851970:DOK851970 DYF851970:DYG851970 EIB851970:EIC851970 ERX851970:ERY851970 FBT851970:FBU851970 FLP851970:FLQ851970 FVL851970:FVM851970 GFH851970:GFI851970 GPD851970:GPE851970 GYZ851970:GZA851970 HIV851970:HIW851970 HSR851970:HSS851970 ICN851970:ICO851970 IMJ851970:IMK851970 IWF851970:IWG851970 JGB851970:JGC851970 JPX851970:JPY851970 JZT851970:JZU851970 KJP851970:KJQ851970 KTL851970:KTM851970 LDH851970:LDI851970 LND851970:LNE851970 LWZ851970:LXA851970 MGV851970:MGW851970 MQR851970:MQS851970 NAN851970:NAO851970 NKJ851970:NKK851970 NUF851970:NUG851970 OEB851970:OEC851970 ONX851970:ONY851970 OXT851970:OXU851970 PHP851970:PHQ851970 PRL851970:PRM851970 QBH851970:QBI851970 QLD851970:QLE851970 QUZ851970:QVA851970 REV851970:REW851970 ROR851970:ROS851970 RYN851970:RYO851970 SIJ851970:SIK851970 SSF851970:SSG851970 TCB851970:TCC851970 TLX851970:TLY851970 TVT851970:TVU851970 UFP851970:UFQ851970 UPL851970:UPM851970 UZH851970:UZI851970 VJD851970:VJE851970 VSZ851970:VTA851970 WCV851970:WCW851970 WMR851970:WMS851970 WWN851970:WWO851970 AF917506:AG917506 KB917506:KC917506 TX917506:TY917506 ADT917506:ADU917506 ANP917506:ANQ917506 AXL917506:AXM917506 BHH917506:BHI917506 BRD917506:BRE917506 CAZ917506:CBA917506 CKV917506:CKW917506 CUR917506:CUS917506 DEN917506:DEO917506 DOJ917506:DOK917506 DYF917506:DYG917506 EIB917506:EIC917506 ERX917506:ERY917506 FBT917506:FBU917506 FLP917506:FLQ917506 FVL917506:FVM917506 GFH917506:GFI917506 GPD917506:GPE917506 GYZ917506:GZA917506 HIV917506:HIW917506 HSR917506:HSS917506 ICN917506:ICO917506 IMJ917506:IMK917506 IWF917506:IWG917506 JGB917506:JGC917506 JPX917506:JPY917506 JZT917506:JZU917506 KJP917506:KJQ917506 KTL917506:KTM917506 LDH917506:LDI917506 LND917506:LNE917506 LWZ917506:LXA917506 MGV917506:MGW917506 MQR917506:MQS917506 NAN917506:NAO917506 NKJ917506:NKK917506 NUF917506:NUG917506 OEB917506:OEC917506 ONX917506:ONY917506 OXT917506:OXU917506 PHP917506:PHQ917506 PRL917506:PRM917506 QBH917506:QBI917506 QLD917506:QLE917506 QUZ917506:QVA917506 REV917506:REW917506 ROR917506:ROS917506 RYN917506:RYO917506 SIJ917506:SIK917506 SSF917506:SSG917506 TCB917506:TCC917506 TLX917506:TLY917506 TVT917506:TVU917506 UFP917506:UFQ917506 UPL917506:UPM917506 UZH917506:UZI917506 VJD917506:VJE917506 VSZ917506:VTA917506 WCV917506:WCW917506 WMR917506:WMS917506 WWN917506:WWO917506 AF983042:AG983042 KB983042:KC983042 TX983042:TY983042 ADT983042:ADU983042 ANP983042:ANQ983042 AXL983042:AXM983042 BHH983042:BHI983042 BRD983042:BRE983042 CAZ983042:CBA983042 CKV983042:CKW983042 CUR983042:CUS983042 DEN983042:DEO983042 DOJ983042:DOK983042 DYF983042:DYG983042 EIB983042:EIC983042 ERX983042:ERY983042 FBT983042:FBU983042 FLP983042:FLQ983042 FVL983042:FVM983042 GFH983042:GFI983042 GPD983042:GPE983042 GYZ983042:GZA983042 HIV983042:HIW983042 HSR983042:HSS983042 ICN983042:ICO983042 IMJ983042:IMK983042 IWF983042:IWG983042 JGB983042:JGC983042 JPX983042:JPY983042 JZT983042:JZU983042 KJP983042:KJQ983042 KTL983042:KTM983042 LDH983042:LDI983042 LND983042:LNE983042 LWZ983042:LXA983042 MGV983042:MGW983042 MQR983042:MQS983042 NAN983042:NAO983042 NKJ983042:NKK983042 NUF983042:NUG983042 OEB983042:OEC983042 ONX983042:ONY983042 OXT983042:OXU983042 PHP983042:PHQ983042 PRL983042:PRM983042 QBH983042:QBI983042 QLD983042:QLE983042 QUZ983042:QVA983042 REV983042:REW983042 ROR983042:ROS983042 RYN983042:RYO983042 SIJ983042:SIK983042 SSF983042:SSG983042 TCB983042:TCC983042 TLX983042:TLY983042 TVT983042:TVU983042 UFP983042:UFQ983042 UPL983042:UPM983042 UZH983042:UZI983042 VJD983042:VJE983042 VSZ983042:VTA983042 WCV983042:WCW983042 WMR983042:WMS983042 WWN983042:WWO983042" xr:uid="{00000000-0002-0000-2100-000001000000}">
      <formula1>"　,０"</formula1>
    </dataValidation>
    <dataValidation imeMode="fullAlpha" allowBlank="1" showInputMessage="1" showErrorMessage="1" sqref="Q5:AI5 JM5:KE5 TI5:UA5 ADE5:ADW5 ANA5:ANS5 AWW5:AXO5 BGS5:BHK5 BQO5:BRG5 CAK5:CBC5 CKG5:CKY5 CUC5:CUU5 DDY5:DEQ5 DNU5:DOM5 DXQ5:DYI5 EHM5:EIE5 ERI5:ESA5 FBE5:FBW5 FLA5:FLS5 FUW5:FVO5 GES5:GFK5 GOO5:GPG5 GYK5:GZC5 HIG5:HIY5 HSC5:HSU5 IBY5:ICQ5 ILU5:IMM5 IVQ5:IWI5 JFM5:JGE5 JPI5:JQA5 JZE5:JZW5 KJA5:KJS5 KSW5:KTO5 LCS5:LDK5 LMO5:LNG5 LWK5:LXC5 MGG5:MGY5 MQC5:MQU5 MZY5:NAQ5 NJU5:NKM5 NTQ5:NUI5 ODM5:OEE5 ONI5:OOA5 OXE5:OXW5 PHA5:PHS5 PQW5:PRO5 QAS5:QBK5 QKO5:QLG5 QUK5:QVC5 REG5:REY5 ROC5:ROU5 RXY5:RYQ5 SHU5:SIM5 SRQ5:SSI5 TBM5:TCE5 TLI5:TMA5 TVE5:TVW5 UFA5:UFS5 UOW5:UPO5 UYS5:UZK5 VIO5:VJG5 VSK5:VTC5 WCG5:WCY5 WMC5:WMU5 WVY5:WWQ5 Q65541:AI65541 JM65541:KE65541 TI65541:UA65541 ADE65541:ADW65541 ANA65541:ANS65541 AWW65541:AXO65541 BGS65541:BHK65541 BQO65541:BRG65541 CAK65541:CBC65541 CKG65541:CKY65541 CUC65541:CUU65541 DDY65541:DEQ65541 DNU65541:DOM65541 DXQ65541:DYI65541 EHM65541:EIE65541 ERI65541:ESA65541 FBE65541:FBW65541 FLA65541:FLS65541 FUW65541:FVO65541 GES65541:GFK65541 GOO65541:GPG65541 GYK65541:GZC65541 HIG65541:HIY65541 HSC65541:HSU65541 IBY65541:ICQ65541 ILU65541:IMM65541 IVQ65541:IWI65541 JFM65541:JGE65541 JPI65541:JQA65541 JZE65541:JZW65541 KJA65541:KJS65541 KSW65541:KTO65541 LCS65541:LDK65541 LMO65541:LNG65541 LWK65541:LXC65541 MGG65541:MGY65541 MQC65541:MQU65541 MZY65541:NAQ65541 NJU65541:NKM65541 NTQ65541:NUI65541 ODM65541:OEE65541 ONI65541:OOA65541 OXE65541:OXW65541 PHA65541:PHS65541 PQW65541:PRO65541 QAS65541:QBK65541 QKO65541:QLG65541 QUK65541:QVC65541 REG65541:REY65541 ROC65541:ROU65541 RXY65541:RYQ65541 SHU65541:SIM65541 SRQ65541:SSI65541 TBM65541:TCE65541 TLI65541:TMA65541 TVE65541:TVW65541 UFA65541:UFS65541 UOW65541:UPO65541 UYS65541:UZK65541 VIO65541:VJG65541 VSK65541:VTC65541 WCG65541:WCY65541 WMC65541:WMU65541 WVY65541:WWQ65541 Q131077:AI131077 JM131077:KE131077 TI131077:UA131077 ADE131077:ADW131077 ANA131077:ANS131077 AWW131077:AXO131077 BGS131077:BHK131077 BQO131077:BRG131077 CAK131077:CBC131077 CKG131077:CKY131077 CUC131077:CUU131077 DDY131077:DEQ131077 DNU131077:DOM131077 DXQ131077:DYI131077 EHM131077:EIE131077 ERI131077:ESA131077 FBE131077:FBW131077 FLA131077:FLS131077 FUW131077:FVO131077 GES131077:GFK131077 GOO131077:GPG131077 GYK131077:GZC131077 HIG131077:HIY131077 HSC131077:HSU131077 IBY131077:ICQ131077 ILU131077:IMM131077 IVQ131077:IWI131077 JFM131077:JGE131077 JPI131077:JQA131077 JZE131077:JZW131077 KJA131077:KJS131077 KSW131077:KTO131077 LCS131077:LDK131077 LMO131077:LNG131077 LWK131077:LXC131077 MGG131077:MGY131077 MQC131077:MQU131077 MZY131077:NAQ131077 NJU131077:NKM131077 NTQ131077:NUI131077 ODM131077:OEE131077 ONI131077:OOA131077 OXE131077:OXW131077 PHA131077:PHS131077 PQW131077:PRO131077 QAS131077:QBK131077 QKO131077:QLG131077 QUK131077:QVC131077 REG131077:REY131077 ROC131077:ROU131077 RXY131077:RYQ131077 SHU131077:SIM131077 SRQ131077:SSI131077 TBM131077:TCE131077 TLI131077:TMA131077 TVE131077:TVW131077 UFA131077:UFS131077 UOW131077:UPO131077 UYS131077:UZK131077 VIO131077:VJG131077 VSK131077:VTC131077 WCG131077:WCY131077 WMC131077:WMU131077 WVY131077:WWQ131077 Q196613:AI196613 JM196613:KE196613 TI196613:UA196613 ADE196613:ADW196613 ANA196613:ANS196613 AWW196613:AXO196613 BGS196613:BHK196613 BQO196613:BRG196613 CAK196613:CBC196613 CKG196613:CKY196613 CUC196613:CUU196613 DDY196613:DEQ196613 DNU196613:DOM196613 DXQ196613:DYI196613 EHM196613:EIE196613 ERI196613:ESA196613 FBE196613:FBW196613 FLA196613:FLS196613 FUW196613:FVO196613 GES196613:GFK196613 GOO196613:GPG196613 GYK196613:GZC196613 HIG196613:HIY196613 HSC196613:HSU196613 IBY196613:ICQ196613 ILU196613:IMM196613 IVQ196613:IWI196613 JFM196613:JGE196613 JPI196613:JQA196613 JZE196613:JZW196613 KJA196613:KJS196613 KSW196613:KTO196613 LCS196613:LDK196613 LMO196613:LNG196613 LWK196613:LXC196613 MGG196613:MGY196613 MQC196613:MQU196613 MZY196613:NAQ196613 NJU196613:NKM196613 NTQ196613:NUI196613 ODM196613:OEE196613 ONI196613:OOA196613 OXE196613:OXW196613 PHA196613:PHS196613 PQW196613:PRO196613 QAS196613:QBK196613 QKO196613:QLG196613 QUK196613:QVC196613 REG196613:REY196613 ROC196613:ROU196613 RXY196613:RYQ196613 SHU196613:SIM196613 SRQ196613:SSI196613 TBM196613:TCE196613 TLI196613:TMA196613 TVE196613:TVW196613 UFA196613:UFS196613 UOW196613:UPO196613 UYS196613:UZK196613 VIO196613:VJG196613 VSK196613:VTC196613 WCG196613:WCY196613 WMC196613:WMU196613 WVY196613:WWQ196613 Q262149:AI262149 JM262149:KE262149 TI262149:UA262149 ADE262149:ADW262149 ANA262149:ANS262149 AWW262149:AXO262149 BGS262149:BHK262149 BQO262149:BRG262149 CAK262149:CBC262149 CKG262149:CKY262149 CUC262149:CUU262149 DDY262149:DEQ262149 DNU262149:DOM262149 DXQ262149:DYI262149 EHM262149:EIE262149 ERI262149:ESA262149 FBE262149:FBW262149 FLA262149:FLS262149 FUW262149:FVO262149 GES262149:GFK262149 GOO262149:GPG262149 GYK262149:GZC262149 HIG262149:HIY262149 HSC262149:HSU262149 IBY262149:ICQ262149 ILU262149:IMM262149 IVQ262149:IWI262149 JFM262149:JGE262149 JPI262149:JQA262149 JZE262149:JZW262149 KJA262149:KJS262149 KSW262149:KTO262149 LCS262149:LDK262149 LMO262149:LNG262149 LWK262149:LXC262149 MGG262149:MGY262149 MQC262149:MQU262149 MZY262149:NAQ262149 NJU262149:NKM262149 NTQ262149:NUI262149 ODM262149:OEE262149 ONI262149:OOA262149 OXE262149:OXW262149 PHA262149:PHS262149 PQW262149:PRO262149 QAS262149:QBK262149 QKO262149:QLG262149 QUK262149:QVC262149 REG262149:REY262149 ROC262149:ROU262149 RXY262149:RYQ262149 SHU262149:SIM262149 SRQ262149:SSI262149 TBM262149:TCE262149 TLI262149:TMA262149 TVE262149:TVW262149 UFA262149:UFS262149 UOW262149:UPO262149 UYS262149:UZK262149 VIO262149:VJG262149 VSK262149:VTC262149 WCG262149:WCY262149 WMC262149:WMU262149 WVY262149:WWQ262149 Q327685:AI327685 JM327685:KE327685 TI327685:UA327685 ADE327685:ADW327685 ANA327685:ANS327685 AWW327685:AXO327685 BGS327685:BHK327685 BQO327685:BRG327685 CAK327685:CBC327685 CKG327685:CKY327685 CUC327685:CUU327685 DDY327685:DEQ327685 DNU327685:DOM327685 DXQ327685:DYI327685 EHM327685:EIE327685 ERI327685:ESA327685 FBE327685:FBW327685 FLA327685:FLS327685 FUW327685:FVO327685 GES327685:GFK327685 GOO327685:GPG327685 GYK327685:GZC327685 HIG327685:HIY327685 HSC327685:HSU327685 IBY327685:ICQ327685 ILU327685:IMM327685 IVQ327685:IWI327685 JFM327685:JGE327685 JPI327685:JQA327685 JZE327685:JZW327685 KJA327685:KJS327685 KSW327685:KTO327685 LCS327685:LDK327685 LMO327685:LNG327685 LWK327685:LXC327685 MGG327685:MGY327685 MQC327685:MQU327685 MZY327685:NAQ327685 NJU327685:NKM327685 NTQ327685:NUI327685 ODM327685:OEE327685 ONI327685:OOA327685 OXE327685:OXW327685 PHA327685:PHS327685 PQW327685:PRO327685 QAS327685:QBK327685 QKO327685:QLG327685 QUK327685:QVC327685 REG327685:REY327685 ROC327685:ROU327685 RXY327685:RYQ327685 SHU327685:SIM327685 SRQ327685:SSI327685 TBM327685:TCE327685 TLI327685:TMA327685 TVE327685:TVW327685 UFA327685:UFS327685 UOW327685:UPO327685 UYS327685:UZK327685 VIO327685:VJG327685 VSK327685:VTC327685 WCG327685:WCY327685 WMC327685:WMU327685 WVY327685:WWQ327685 Q393221:AI393221 JM393221:KE393221 TI393221:UA393221 ADE393221:ADW393221 ANA393221:ANS393221 AWW393221:AXO393221 BGS393221:BHK393221 BQO393221:BRG393221 CAK393221:CBC393221 CKG393221:CKY393221 CUC393221:CUU393221 DDY393221:DEQ393221 DNU393221:DOM393221 DXQ393221:DYI393221 EHM393221:EIE393221 ERI393221:ESA393221 FBE393221:FBW393221 FLA393221:FLS393221 FUW393221:FVO393221 GES393221:GFK393221 GOO393221:GPG393221 GYK393221:GZC393221 HIG393221:HIY393221 HSC393221:HSU393221 IBY393221:ICQ393221 ILU393221:IMM393221 IVQ393221:IWI393221 JFM393221:JGE393221 JPI393221:JQA393221 JZE393221:JZW393221 KJA393221:KJS393221 KSW393221:KTO393221 LCS393221:LDK393221 LMO393221:LNG393221 LWK393221:LXC393221 MGG393221:MGY393221 MQC393221:MQU393221 MZY393221:NAQ393221 NJU393221:NKM393221 NTQ393221:NUI393221 ODM393221:OEE393221 ONI393221:OOA393221 OXE393221:OXW393221 PHA393221:PHS393221 PQW393221:PRO393221 QAS393221:QBK393221 QKO393221:QLG393221 QUK393221:QVC393221 REG393221:REY393221 ROC393221:ROU393221 RXY393221:RYQ393221 SHU393221:SIM393221 SRQ393221:SSI393221 TBM393221:TCE393221 TLI393221:TMA393221 TVE393221:TVW393221 UFA393221:UFS393221 UOW393221:UPO393221 UYS393221:UZK393221 VIO393221:VJG393221 VSK393221:VTC393221 WCG393221:WCY393221 WMC393221:WMU393221 WVY393221:WWQ393221 Q458757:AI458757 JM458757:KE458757 TI458757:UA458757 ADE458757:ADW458757 ANA458757:ANS458757 AWW458757:AXO458757 BGS458757:BHK458757 BQO458757:BRG458757 CAK458757:CBC458757 CKG458757:CKY458757 CUC458757:CUU458757 DDY458757:DEQ458757 DNU458757:DOM458757 DXQ458757:DYI458757 EHM458757:EIE458757 ERI458757:ESA458757 FBE458757:FBW458757 FLA458757:FLS458757 FUW458757:FVO458757 GES458757:GFK458757 GOO458757:GPG458757 GYK458757:GZC458757 HIG458757:HIY458757 HSC458757:HSU458757 IBY458757:ICQ458757 ILU458757:IMM458757 IVQ458757:IWI458757 JFM458757:JGE458757 JPI458757:JQA458757 JZE458757:JZW458757 KJA458757:KJS458757 KSW458757:KTO458757 LCS458757:LDK458757 LMO458757:LNG458757 LWK458757:LXC458757 MGG458757:MGY458757 MQC458757:MQU458757 MZY458757:NAQ458757 NJU458757:NKM458757 NTQ458757:NUI458757 ODM458757:OEE458757 ONI458757:OOA458757 OXE458757:OXW458757 PHA458757:PHS458757 PQW458757:PRO458757 QAS458757:QBK458757 QKO458757:QLG458757 QUK458757:QVC458757 REG458757:REY458757 ROC458757:ROU458757 RXY458757:RYQ458757 SHU458757:SIM458757 SRQ458757:SSI458757 TBM458757:TCE458757 TLI458757:TMA458757 TVE458757:TVW458757 UFA458757:UFS458757 UOW458757:UPO458757 UYS458757:UZK458757 VIO458757:VJG458757 VSK458757:VTC458757 WCG458757:WCY458757 WMC458757:WMU458757 WVY458757:WWQ458757 Q524293:AI524293 JM524293:KE524293 TI524293:UA524293 ADE524293:ADW524293 ANA524293:ANS524293 AWW524293:AXO524293 BGS524293:BHK524293 BQO524293:BRG524293 CAK524293:CBC524293 CKG524293:CKY524293 CUC524293:CUU524293 DDY524293:DEQ524293 DNU524293:DOM524293 DXQ524293:DYI524293 EHM524293:EIE524293 ERI524293:ESA524293 FBE524293:FBW524293 FLA524293:FLS524293 FUW524293:FVO524293 GES524293:GFK524293 GOO524293:GPG524293 GYK524293:GZC524293 HIG524293:HIY524293 HSC524293:HSU524293 IBY524293:ICQ524293 ILU524293:IMM524293 IVQ524293:IWI524293 JFM524293:JGE524293 JPI524293:JQA524293 JZE524293:JZW524293 KJA524293:KJS524293 KSW524293:KTO524293 LCS524293:LDK524293 LMO524293:LNG524293 LWK524293:LXC524293 MGG524293:MGY524293 MQC524293:MQU524293 MZY524293:NAQ524293 NJU524293:NKM524293 NTQ524293:NUI524293 ODM524293:OEE524293 ONI524293:OOA524293 OXE524293:OXW524293 PHA524293:PHS524293 PQW524293:PRO524293 QAS524293:QBK524293 QKO524293:QLG524293 QUK524293:QVC524293 REG524293:REY524293 ROC524293:ROU524293 RXY524293:RYQ524293 SHU524293:SIM524293 SRQ524293:SSI524293 TBM524293:TCE524293 TLI524293:TMA524293 TVE524293:TVW524293 UFA524293:UFS524293 UOW524293:UPO524293 UYS524293:UZK524293 VIO524293:VJG524293 VSK524293:VTC524293 WCG524293:WCY524293 WMC524293:WMU524293 WVY524293:WWQ524293 Q589829:AI589829 JM589829:KE589829 TI589829:UA589829 ADE589829:ADW589829 ANA589829:ANS589829 AWW589829:AXO589829 BGS589829:BHK589829 BQO589829:BRG589829 CAK589829:CBC589829 CKG589829:CKY589829 CUC589829:CUU589829 DDY589829:DEQ589829 DNU589829:DOM589829 DXQ589829:DYI589829 EHM589829:EIE589829 ERI589829:ESA589829 FBE589829:FBW589829 FLA589829:FLS589829 FUW589829:FVO589829 GES589829:GFK589829 GOO589829:GPG589829 GYK589829:GZC589829 HIG589829:HIY589829 HSC589829:HSU589829 IBY589829:ICQ589829 ILU589829:IMM589829 IVQ589829:IWI589829 JFM589829:JGE589829 JPI589829:JQA589829 JZE589829:JZW589829 KJA589829:KJS589829 KSW589829:KTO589829 LCS589829:LDK589829 LMO589829:LNG589829 LWK589829:LXC589829 MGG589829:MGY589829 MQC589829:MQU589829 MZY589829:NAQ589829 NJU589829:NKM589829 NTQ589829:NUI589829 ODM589829:OEE589829 ONI589829:OOA589829 OXE589829:OXW589829 PHA589829:PHS589829 PQW589829:PRO589829 QAS589829:QBK589829 QKO589829:QLG589829 QUK589829:QVC589829 REG589829:REY589829 ROC589829:ROU589829 RXY589829:RYQ589829 SHU589829:SIM589829 SRQ589829:SSI589829 TBM589829:TCE589829 TLI589829:TMA589829 TVE589829:TVW589829 UFA589829:UFS589829 UOW589829:UPO589829 UYS589829:UZK589829 VIO589829:VJG589829 VSK589829:VTC589829 WCG589829:WCY589829 WMC589829:WMU589829 WVY589829:WWQ589829 Q655365:AI655365 JM655365:KE655365 TI655365:UA655365 ADE655365:ADW655365 ANA655365:ANS655365 AWW655365:AXO655365 BGS655365:BHK655365 BQO655365:BRG655365 CAK655365:CBC655365 CKG655365:CKY655365 CUC655365:CUU655365 DDY655365:DEQ655365 DNU655365:DOM655365 DXQ655365:DYI655365 EHM655365:EIE655365 ERI655365:ESA655365 FBE655365:FBW655365 FLA655365:FLS655365 FUW655365:FVO655365 GES655365:GFK655365 GOO655365:GPG655365 GYK655365:GZC655365 HIG655365:HIY655365 HSC655365:HSU655365 IBY655365:ICQ655365 ILU655365:IMM655365 IVQ655365:IWI655365 JFM655365:JGE655365 JPI655365:JQA655365 JZE655365:JZW655365 KJA655365:KJS655365 KSW655365:KTO655365 LCS655365:LDK655365 LMO655365:LNG655365 LWK655365:LXC655365 MGG655365:MGY655365 MQC655365:MQU655365 MZY655365:NAQ655365 NJU655365:NKM655365 NTQ655365:NUI655365 ODM655365:OEE655365 ONI655365:OOA655365 OXE655365:OXW655365 PHA655365:PHS655365 PQW655365:PRO655365 QAS655365:QBK655365 QKO655365:QLG655365 QUK655365:QVC655365 REG655365:REY655365 ROC655365:ROU655365 RXY655365:RYQ655365 SHU655365:SIM655365 SRQ655365:SSI655365 TBM655365:TCE655365 TLI655365:TMA655365 TVE655365:TVW655365 UFA655365:UFS655365 UOW655365:UPO655365 UYS655365:UZK655365 VIO655365:VJG655365 VSK655365:VTC655365 WCG655365:WCY655365 WMC655365:WMU655365 WVY655365:WWQ655365 Q720901:AI720901 JM720901:KE720901 TI720901:UA720901 ADE720901:ADW720901 ANA720901:ANS720901 AWW720901:AXO720901 BGS720901:BHK720901 BQO720901:BRG720901 CAK720901:CBC720901 CKG720901:CKY720901 CUC720901:CUU720901 DDY720901:DEQ720901 DNU720901:DOM720901 DXQ720901:DYI720901 EHM720901:EIE720901 ERI720901:ESA720901 FBE720901:FBW720901 FLA720901:FLS720901 FUW720901:FVO720901 GES720901:GFK720901 GOO720901:GPG720901 GYK720901:GZC720901 HIG720901:HIY720901 HSC720901:HSU720901 IBY720901:ICQ720901 ILU720901:IMM720901 IVQ720901:IWI720901 JFM720901:JGE720901 JPI720901:JQA720901 JZE720901:JZW720901 KJA720901:KJS720901 KSW720901:KTO720901 LCS720901:LDK720901 LMO720901:LNG720901 LWK720901:LXC720901 MGG720901:MGY720901 MQC720901:MQU720901 MZY720901:NAQ720901 NJU720901:NKM720901 NTQ720901:NUI720901 ODM720901:OEE720901 ONI720901:OOA720901 OXE720901:OXW720901 PHA720901:PHS720901 PQW720901:PRO720901 QAS720901:QBK720901 QKO720901:QLG720901 QUK720901:QVC720901 REG720901:REY720901 ROC720901:ROU720901 RXY720901:RYQ720901 SHU720901:SIM720901 SRQ720901:SSI720901 TBM720901:TCE720901 TLI720901:TMA720901 TVE720901:TVW720901 UFA720901:UFS720901 UOW720901:UPO720901 UYS720901:UZK720901 VIO720901:VJG720901 VSK720901:VTC720901 WCG720901:WCY720901 WMC720901:WMU720901 WVY720901:WWQ720901 Q786437:AI786437 JM786437:KE786437 TI786437:UA786437 ADE786437:ADW786437 ANA786437:ANS786437 AWW786437:AXO786437 BGS786437:BHK786437 BQO786437:BRG786437 CAK786437:CBC786437 CKG786437:CKY786437 CUC786437:CUU786437 DDY786437:DEQ786437 DNU786437:DOM786437 DXQ786437:DYI786437 EHM786437:EIE786437 ERI786437:ESA786437 FBE786437:FBW786437 FLA786437:FLS786437 FUW786437:FVO786437 GES786437:GFK786437 GOO786437:GPG786437 GYK786437:GZC786437 HIG786437:HIY786437 HSC786437:HSU786437 IBY786437:ICQ786437 ILU786437:IMM786437 IVQ786437:IWI786437 JFM786437:JGE786437 JPI786437:JQA786437 JZE786437:JZW786437 KJA786437:KJS786437 KSW786437:KTO786437 LCS786437:LDK786437 LMO786437:LNG786437 LWK786437:LXC786437 MGG786437:MGY786437 MQC786437:MQU786437 MZY786437:NAQ786437 NJU786437:NKM786437 NTQ786437:NUI786437 ODM786437:OEE786437 ONI786437:OOA786437 OXE786437:OXW786437 PHA786437:PHS786437 PQW786437:PRO786437 QAS786437:QBK786437 QKO786437:QLG786437 QUK786437:QVC786437 REG786437:REY786437 ROC786437:ROU786437 RXY786437:RYQ786437 SHU786437:SIM786437 SRQ786437:SSI786437 TBM786437:TCE786437 TLI786437:TMA786437 TVE786437:TVW786437 UFA786437:UFS786437 UOW786437:UPO786437 UYS786437:UZK786437 VIO786437:VJG786437 VSK786437:VTC786437 WCG786437:WCY786437 WMC786437:WMU786437 WVY786437:WWQ786437 Q851973:AI851973 JM851973:KE851973 TI851973:UA851973 ADE851973:ADW851973 ANA851973:ANS851973 AWW851973:AXO851973 BGS851973:BHK851973 BQO851973:BRG851973 CAK851973:CBC851973 CKG851973:CKY851973 CUC851973:CUU851973 DDY851973:DEQ851973 DNU851973:DOM851973 DXQ851973:DYI851973 EHM851973:EIE851973 ERI851973:ESA851973 FBE851973:FBW851973 FLA851973:FLS851973 FUW851973:FVO851973 GES851973:GFK851973 GOO851973:GPG851973 GYK851973:GZC851973 HIG851973:HIY851973 HSC851973:HSU851973 IBY851973:ICQ851973 ILU851973:IMM851973 IVQ851973:IWI851973 JFM851973:JGE851973 JPI851973:JQA851973 JZE851973:JZW851973 KJA851973:KJS851973 KSW851973:KTO851973 LCS851973:LDK851973 LMO851973:LNG851973 LWK851973:LXC851973 MGG851973:MGY851973 MQC851973:MQU851973 MZY851973:NAQ851973 NJU851973:NKM851973 NTQ851973:NUI851973 ODM851973:OEE851973 ONI851973:OOA851973 OXE851973:OXW851973 PHA851973:PHS851973 PQW851973:PRO851973 QAS851973:QBK851973 QKO851973:QLG851973 QUK851973:QVC851973 REG851973:REY851973 ROC851973:ROU851973 RXY851973:RYQ851973 SHU851973:SIM851973 SRQ851973:SSI851973 TBM851973:TCE851973 TLI851973:TMA851973 TVE851973:TVW851973 UFA851973:UFS851973 UOW851973:UPO851973 UYS851973:UZK851973 VIO851973:VJG851973 VSK851973:VTC851973 WCG851973:WCY851973 WMC851973:WMU851973 WVY851973:WWQ851973 Q917509:AI917509 JM917509:KE917509 TI917509:UA917509 ADE917509:ADW917509 ANA917509:ANS917509 AWW917509:AXO917509 BGS917509:BHK917509 BQO917509:BRG917509 CAK917509:CBC917509 CKG917509:CKY917509 CUC917509:CUU917509 DDY917509:DEQ917509 DNU917509:DOM917509 DXQ917509:DYI917509 EHM917509:EIE917509 ERI917509:ESA917509 FBE917509:FBW917509 FLA917509:FLS917509 FUW917509:FVO917509 GES917509:GFK917509 GOO917509:GPG917509 GYK917509:GZC917509 HIG917509:HIY917509 HSC917509:HSU917509 IBY917509:ICQ917509 ILU917509:IMM917509 IVQ917509:IWI917509 JFM917509:JGE917509 JPI917509:JQA917509 JZE917509:JZW917509 KJA917509:KJS917509 KSW917509:KTO917509 LCS917509:LDK917509 LMO917509:LNG917509 LWK917509:LXC917509 MGG917509:MGY917509 MQC917509:MQU917509 MZY917509:NAQ917509 NJU917509:NKM917509 NTQ917509:NUI917509 ODM917509:OEE917509 ONI917509:OOA917509 OXE917509:OXW917509 PHA917509:PHS917509 PQW917509:PRO917509 QAS917509:QBK917509 QKO917509:QLG917509 QUK917509:QVC917509 REG917509:REY917509 ROC917509:ROU917509 RXY917509:RYQ917509 SHU917509:SIM917509 SRQ917509:SSI917509 TBM917509:TCE917509 TLI917509:TMA917509 TVE917509:TVW917509 UFA917509:UFS917509 UOW917509:UPO917509 UYS917509:UZK917509 VIO917509:VJG917509 VSK917509:VTC917509 WCG917509:WCY917509 WMC917509:WMU917509 WVY917509:WWQ917509 Q983045:AI983045 JM983045:KE983045 TI983045:UA983045 ADE983045:ADW983045 ANA983045:ANS983045 AWW983045:AXO983045 BGS983045:BHK983045 BQO983045:BRG983045 CAK983045:CBC983045 CKG983045:CKY983045 CUC983045:CUU983045 DDY983045:DEQ983045 DNU983045:DOM983045 DXQ983045:DYI983045 EHM983045:EIE983045 ERI983045:ESA983045 FBE983045:FBW983045 FLA983045:FLS983045 FUW983045:FVO983045 GES983045:GFK983045 GOO983045:GPG983045 GYK983045:GZC983045 HIG983045:HIY983045 HSC983045:HSU983045 IBY983045:ICQ983045 ILU983045:IMM983045 IVQ983045:IWI983045 JFM983045:JGE983045 JPI983045:JQA983045 JZE983045:JZW983045 KJA983045:KJS983045 KSW983045:KTO983045 LCS983045:LDK983045 LMO983045:LNG983045 LWK983045:LXC983045 MGG983045:MGY983045 MQC983045:MQU983045 MZY983045:NAQ983045 NJU983045:NKM983045 NTQ983045:NUI983045 ODM983045:OEE983045 ONI983045:OOA983045 OXE983045:OXW983045 PHA983045:PHS983045 PQW983045:PRO983045 QAS983045:QBK983045 QKO983045:QLG983045 QUK983045:QVC983045 REG983045:REY983045 ROC983045:ROU983045 RXY983045:RYQ983045 SHU983045:SIM983045 SRQ983045:SSI983045 TBM983045:TCE983045 TLI983045:TMA983045 TVE983045:TVW983045 UFA983045:UFS983045 UOW983045:UPO983045 UYS983045:UZK983045 VIO983045:VJG983045 VSK983045:VTC983045 WCG983045:WCY983045 WMC983045:WMU983045 WVY983045:WWQ983045 P5:P7 JL5:JL7 TH5:TH7 ADD5:ADD7 AMZ5:AMZ7 AWV5:AWV7 BGR5:BGR7 BQN5:BQN7 CAJ5:CAJ7 CKF5:CKF7 CUB5:CUB7 DDX5:DDX7 DNT5:DNT7 DXP5:DXP7 EHL5:EHL7 ERH5:ERH7 FBD5:FBD7 FKZ5:FKZ7 FUV5:FUV7 GER5:GER7 GON5:GON7 GYJ5:GYJ7 HIF5:HIF7 HSB5:HSB7 IBX5:IBX7 ILT5:ILT7 IVP5:IVP7 JFL5:JFL7 JPH5:JPH7 JZD5:JZD7 KIZ5:KIZ7 KSV5:KSV7 LCR5:LCR7 LMN5:LMN7 LWJ5:LWJ7 MGF5:MGF7 MQB5:MQB7 MZX5:MZX7 NJT5:NJT7 NTP5:NTP7 ODL5:ODL7 ONH5:ONH7 OXD5:OXD7 PGZ5:PGZ7 PQV5:PQV7 QAR5:QAR7 QKN5:QKN7 QUJ5:QUJ7 REF5:REF7 ROB5:ROB7 RXX5:RXX7 SHT5:SHT7 SRP5:SRP7 TBL5:TBL7 TLH5:TLH7 TVD5:TVD7 UEZ5:UEZ7 UOV5:UOV7 UYR5:UYR7 VIN5:VIN7 VSJ5:VSJ7 WCF5:WCF7 WMB5:WMB7 WVX5:WVX7 P65541:P65543 JL65541:JL65543 TH65541:TH65543 ADD65541:ADD65543 AMZ65541:AMZ65543 AWV65541:AWV65543 BGR65541:BGR65543 BQN65541:BQN65543 CAJ65541:CAJ65543 CKF65541:CKF65543 CUB65541:CUB65543 DDX65541:DDX65543 DNT65541:DNT65543 DXP65541:DXP65543 EHL65541:EHL65543 ERH65541:ERH65543 FBD65541:FBD65543 FKZ65541:FKZ65543 FUV65541:FUV65543 GER65541:GER65543 GON65541:GON65543 GYJ65541:GYJ65543 HIF65541:HIF65543 HSB65541:HSB65543 IBX65541:IBX65543 ILT65541:ILT65543 IVP65541:IVP65543 JFL65541:JFL65543 JPH65541:JPH65543 JZD65541:JZD65543 KIZ65541:KIZ65543 KSV65541:KSV65543 LCR65541:LCR65543 LMN65541:LMN65543 LWJ65541:LWJ65543 MGF65541:MGF65543 MQB65541:MQB65543 MZX65541:MZX65543 NJT65541:NJT65543 NTP65541:NTP65543 ODL65541:ODL65543 ONH65541:ONH65543 OXD65541:OXD65543 PGZ65541:PGZ65543 PQV65541:PQV65543 QAR65541:QAR65543 QKN65541:QKN65543 QUJ65541:QUJ65543 REF65541:REF65543 ROB65541:ROB65543 RXX65541:RXX65543 SHT65541:SHT65543 SRP65541:SRP65543 TBL65541:TBL65543 TLH65541:TLH65543 TVD65541:TVD65543 UEZ65541:UEZ65543 UOV65541:UOV65543 UYR65541:UYR65543 VIN65541:VIN65543 VSJ65541:VSJ65543 WCF65541:WCF65543 WMB65541:WMB65543 WVX65541:WVX65543 P131077:P131079 JL131077:JL131079 TH131077:TH131079 ADD131077:ADD131079 AMZ131077:AMZ131079 AWV131077:AWV131079 BGR131077:BGR131079 BQN131077:BQN131079 CAJ131077:CAJ131079 CKF131077:CKF131079 CUB131077:CUB131079 DDX131077:DDX131079 DNT131077:DNT131079 DXP131077:DXP131079 EHL131077:EHL131079 ERH131077:ERH131079 FBD131077:FBD131079 FKZ131077:FKZ131079 FUV131077:FUV131079 GER131077:GER131079 GON131077:GON131079 GYJ131077:GYJ131079 HIF131077:HIF131079 HSB131077:HSB131079 IBX131077:IBX131079 ILT131077:ILT131079 IVP131077:IVP131079 JFL131077:JFL131079 JPH131077:JPH131079 JZD131077:JZD131079 KIZ131077:KIZ131079 KSV131077:KSV131079 LCR131077:LCR131079 LMN131077:LMN131079 LWJ131077:LWJ131079 MGF131077:MGF131079 MQB131077:MQB131079 MZX131077:MZX131079 NJT131077:NJT131079 NTP131077:NTP131079 ODL131077:ODL131079 ONH131077:ONH131079 OXD131077:OXD131079 PGZ131077:PGZ131079 PQV131077:PQV131079 QAR131077:QAR131079 QKN131077:QKN131079 QUJ131077:QUJ131079 REF131077:REF131079 ROB131077:ROB131079 RXX131077:RXX131079 SHT131077:SHT131079 SRP131077:SRP131079 TBL131077:TBL131079 TLH131077:TLH131079 TVD131077:TVD131079 UEZ131077:UEZ131079 UOV131077:UOV131079 UYR131077:UYR131079 VIN131077:VIN131079 VSJ131077:VSJ131079 WCF131077:WCF131079 WMB131077:WMB131079 WVX131077:WVX131079 P196613:P196615 JL196613:JL196615 TH196613:TH196615 ADD196613:ADD196615 AMZ196613:AMZ196615 AWV196613:AWV196615 BGR196613:BGR196615 BQN196613:BQN196615 CAJ196613:CAJ196615 CKF196613:CKF196615 CUB196613:CUB196615 DDX196613:DDX196615 DNT196613:DNT196615 DXP196613:DXP196615 EHL196613:EHL196615 ERH196613:ERH196615 FBD196613:FBD196615 FKZ196613:FKZ196615 FUV196613:FUV196615 GER196613:GER196615 GON196613:GON196615 GYJ196613:GYJ196615 HIF196613:HIF196615 HSB196613:HSB196615 IBX196613:IBX196615 ILT196613:ILT196615 IVP196613:IVP196615 JFL196613:JFL196615 JPH196613:JPH196615 JZD196613:JZD196615 KIZ196613:KIZ196615 KSV196613:KSV196615 LCR196613:LCR196615 LMN196613:LMN196615 LWJ196613:LWJ196615 MGF196613:MGF196615 MQB196613:MQB196615 MZX196613:MZX196615 NJT196613:NJT196615 NTP196613:NTP196615 ODL196613:ODL196615 ONH196613:ONH196615 OXD196613:OXD196615 PGZ196613:PGZ196615 PQV196613:PQV196615 QAR196613:QAR196615 QKN196613:QKN196615 QUJ196613:QUJ196615 REF196613:REF196615 ROB196613:ROB196615 RXX196613:RXX196615 SHT196613:SHT196615 SRP196613:SRP196615 TBL196613:TBL196615 TLH196613:TLH196615 TVD196613:TVD196615 UEZ196613:UEZ196615 UOV196613:UOV196615 UYR196613:UYR196615 VIN196613:VIN196615 VSJ196613:VSJ196615 WCF196613:WCF196615 WMB196613:WMB196615 WVX196613:WVX196615 P262149:P262151 JL262149:JL262151 TH262149:TH262151 ADD262149:ADD262151 AMZ262149:AMZ262151 AWV262149:AWV262151 BGR262149:BGR262151 BQN262149:BQN262151 CAJ262149:CAJ262151 CKF262149:CKF262151 CUB262149:CUB262151 DDX262149:DDX262151 DNT262149:DNT262151 DXP262149:DXP262151 EHL262149:EHL262151 ERH262149:ERH262151 FBD262149:FBD262151 FKZ262149:FKZ262151 FUV262149:FUV262151 GER262149:GER262151 GON262149:GON262151 GYJ262149:GYJ262151 HIF262149:HIF262151 HSB262149:HSB262151 IBX262149:IBX262151 ILT262149:ILT262151 IVP262149:IVP262151 JFL262149:JFL262151 JPH262149:JPH262151 JZD262149:JZD262151 KIZ262149:KIZ262151 KSV262149:KSV262151 LCR262149:LCR262151 LMN262149:LMN262151 LWJ262149:LWJ262151 MGF262149:MGF262151 MQB262149:MQB262151 MZX262149:MZX262151 NJT262149:NJT262151 NTP262149:NTP262151 ODL262149:ODL262151 ONH262149:ONH262151 OXD262149:OXD262151 PGZ262149:PGZ262151 PQV262149:PQV262151 QAR262149:QAR262151 QKN262149:QKN262151 QUJ262149:QUJ262151 REF262149:REF262151 ROB262149:ROB262151 RXX262149:RXX262151 SHT262149:SHT262151 SRP262149:SRP262151 TBL262149:TBL262151 TLH262149:TLH262151 TVD262149:TVD262151 UEZ262149:UEZ262151 UOV262149:UOV262151 UYR262149:UYR262151 VIN262149:VIN262151 VSJ262149:VSJ262151 WCF262149:WCF262151 WMB262149:WMB262151 WVX262149:WVX262151 P327685:P327687 JL327685:JL327687 TH327685:TH327687 ADD327685:ADD327687 AMZ327685:AMZ327687 AWV327685:AWV327687 BGR327685:BGR327687 BQN327685:BQN327687 CAJ327685:CAJ327687 CKF327685:CKF327687 CUB327685:CUB327687 DDX327685:DDX327687 DNT327685:DNT327687 DXP327685:DXP327687 EHL327685:EHL327687 ERH327685:ERH327687 FBD327685:FBD327687 FKZ327685:FKZ327687 FUV327685:FUV327687 GER327685:GER327687 GON327685:GON327687 GYJ327685:GYJ327687 HIF327685:HIF327687 HSB327685:HSB327687 IBX327685:IBX327687 ILT327685:ILT327687 IVP327685:IVP327687 JFL327685:JFL327687 JPH327685:JPH327687 JZD327685:JZD327687 KIZ327685:KIZ327687 KSV327685:KSV327687 LCR327685:LCR327687 LMN327685:LMN327687 LWJ327685:LWJ327687 MGF327685:MGF327687 MQB327685:MQB327687 MZX327685:MZX327687 NJT327685:NJT327687 NTP327685:NTP327687 ODL327685:ODL327687 ONH327685:ONH327687 OXD327685:OXD327687 PGZ327685:PGZ327687 PQV327685:PQV327687 QAR327685:QAR327687 QKN327685:QKN327687 QUJ327685:QUJ327687 REF327685:REF327687 ROB327685:ROB327687 RXX327685:RXX327687 SHT327685:SHT327687 SRP327685:SRP327687 TBL327685:TBL327687 TLH327685:TLH327687 TVD327685:TVD327687 UEZ327685:UEZ327687 UOV327685:UOV327687 UYR327685:UYR327687 VIN327685:VIN327687 VSJ327685:VSJ327687 WCF327685:WCF327687 WMB327685:WMB327687 WVX327685:WVX327687 P393221:P393223 JL393221:JL393223 TH393221:TH393223 ADD393221:ADD393223 AMZ393221:AMZ393223 AWV393221:AWV393223 BGR393221:BGR393223 BQN393221:BQN393223 CAJ393221:CAJ393223 CKF393221:CKF393223 CUB393221:CUB393223 DDX393221:DDX393223 DNT393221:DNT393223 DXP393221:DXP393223 EHL393221:EHL393223 ERH393221:ERH393223 FBD393221:FBD393223 FKZ393221:FKZ393223 FUV393221:FUV393223 GER393221:GER393223 GON393221:GON393223 GYJ393221:GYJ393223 HIF393221:HIF393223 HSB393221:HSB393223 IBX393221:IBX393223 ILT393221:ILT393223 IVP393221:IVP393223 JFL393221:JFL393223 JPH393221:JPH393223 JZD393221:JZD393223 KIZ393221:KIZ393223 KSV393221:KSV393223 LCR393221:LCR393223 LMN393221:LMN393223 LWJ393221:LWJ393223 MGF393221:MGF393223 MQB393221:MQB393223 MZX393221:MZX393223 NJT393221:NJT393223 NTP393221:NTP393223 ODL393221:ODL393223 ONH393221:ONH393223 OXD393221:OXD393223 PGZ393221:PGZ393223 PQV393221:PQV393223 QAR393221:QAR393223 QKN393221:QKN393223 QUJ393221:QUJ393223 REF393221:REF393223 ROB393221:ROB393223 RXX393221:RXX393223 SHT393221:SHT393223 SRP393221:SRP393223 TBL393221:TBL393223 TLH393221:TLH393223 TVD393221:TVD393223 UEZ393221:UEZ393223 UOV393221:UOV393223 UYR393221:UYR393223 VIN393221:VIN393223 VSJ393221:VSJ393223 WCF393221:WCF393223 WMB393221:WMB393223 WVX393221:WVX393223 P458757:P458759 JL458757:JL458759 TH458757:TH458759 ADD458757:ADD458759 AMZ458757:AMZ458759 AWV458757:AWV458759 BGR458757:BGR458759 BQN458757:BQN458759 CAJ458757:CAJ458759 CKF458757:CKF458759 CUB458757:CUB458759 DDX458757:DDX458759 DNT458757:DNT458759 DXP458757:DXP458759 EHL458757:EHL458759 ERH458757:ERH458759 FBD458757:FBD458759 FKZ458757:FKZ458759 FUV458757:FUV458759 GER458757:GER458759 GON458757:GON458759 GYJ458757:GYJ458759 HIF458757:HIF458759 HSB458757:HSB458759 IBX458757:IBX458759 ILT458757:ILT458759 IVP458757:IVP458759 JFL458757:JFL458759 JPH458757:JPH458759 JZD458757:JZD458759 KIZ458757:KIZ458759 KSV458757:KSV458759 LCR458757:LCR458759 LMN458757:LMN458759 LWJ458757:LWJ458759 MGF458757:MGF458759 MQB458757:MQB458759 MZX458757:MZX458759 NJT458757:NJT458759 NTP458757:NTP458759 ODL458757:ODL458759 ONH458757:ONH458759 OXD458757:OXD458759 PGZ458757:PGZ458759 PQV458757:PQV458759 QAR458757:QAR458759 QKN458757:QKN458759 QUJ458757:QUJ458759 REF458757:REF458759 ROB458757:ROB458759 RXX458757:RXX458759 SHT458757:SHT458759 SRP458757:SRP458759 TBL458757:TBL458759 TLH458757:TLH458759 TVD458757:TVD458759 UEZ458757:UEZ458759 UOV458757:UOV458759 UYR458757:UYR458759 VIN458757:VIN458759 VSJ458757:VSJ458759 WCF458757:WCF458759 WMB458757:WMB458759 WVX458757:WVX458759 P524293:P524295 JL524293:JL524295 TH524293:TH524295 ADD524293:ADD524295 AMZ524293:AMZ524295 AWV524293:AWV524295 BGR524293:BGR524295 BQN524293:BQN524295 CAJ524293:CAJ524295 CKF524293:CKF524295 CUB524293:CUB524295 DDX524293:DDX524295 DNT524293:DNT524295 DXP524293:DXP524295 EHL524293:EHL524295 ERH524293:ERH524295 FBD524293:FBD524295 FKZ524293:FKZ524295 FUV524293:FUV524295 GER524293:GER524295 GON524293:GON524295 GYJ524293:GYJ524295 HIF524293:HIF524295 HSB524293:HSB524295 IBX524293:IBX524295 ILT524293:ILT524295 IVP524293:IVP524295 JFL524293:JFL524295 JPH524293:JPH524295 JZD524293:JZD524295 KIZ524293:KIZ524295 KSV524293:KSV524295 LCR524293:LCR524295 LMN524293:LMN524295 LWJ524293:LWJ524295 MGF524293:MGF524295 MQB524293:MQB524295 MZX524293:MZX524295 NJT524293:NJT524295 NTP524293:NTP524295 ODL524293:ODL524295 ONH524293:ONH524295 OXD524293:OXD524295 PGZ524293:PGZ524295 PQV524293:PQV524295 QAR524293:QAR524295 QKN524293:QKN524295 QUJ524293:QUJ524295 REF524293:REF524295 ROB524293:ROB524295 RXX524293:RXX524295 SHT524293:SHT524295 SRP524293:SRP524295 TBL524293:TBL524295 TLH524293:TLH524295 TVD524293:TVD524295 UEZ524293:UEZ524295 UOV524293:UOV524295 UYR524293:UYR524295 VIN524293:VIN524295 VSJ524293:VSJ524295 WCF524293:WCF524295 WMB524293:WMB524295 WVX524293:WVX524295 P589829:P589831 JL589829:JL589831 TH589829:TH589831 ADD589829:ADD589831 AMZ589829:AMZ589831 AWV589829:AWV589831 BGR589829:BGR589831 BQN589829:BQN589831 CAJ589829:CAJ589831 CKF589829:CKF589831 CUB589829:CUB589831 DDX589829:DDX589831 DNT589829:DNT589831 DXP589829:DXP589831 EHL589829:EHL589831 ERH589829:ERH589831 FBD589829:FBD589831 FKZ589829:FKZ589831 FUV589829:FUV589831 GER589829:GER589831 GON589829:GON589831 GYJ589829:GYJ589831 HIF589829:HIF589831 HSB589829:HSB589831 IBX589829:IBX589831 ILT589829:ILT589831 IVP589829:IVP589831 JFL589829:JFL589831 JPH589829:JPH589831 JZD589829:JZD589831 KIZ589829:KIZ589831 KSV589829:KSV589831 LCR589829:LCR589831 LMN589829:LMN589831 LWJ589829:LWJ589831 MGF589829:MGF589831 MQB589829:MQB589831 MZX589829:MZX589831 NJT589829:NJT589831 NTP589829:NTP589831 ODL589829:ODL589831 ONH589829:ONH589831 OXD589829:OXD589831 PGZ589829:PGZ589831 PQV589829:PQV589831 QAR589829:QAR589831 QKN589829:QKN589831 QUJ589829:QUJ589831 REF589829:REF589831 ROB589829:ROB589831 RXX589829:RXX589831 SHT589829:SHT589831 SRP589829:SRP589831 TBL589829:TBL589831 TLH589829:TLH589831 TVD589829:TVD589831 UEZ589829:UEZ589831 UOV589829:UOV589831 UYR589829:UYR589831 VIN589829:VIN589831 VSJ589829:VSJ589831 WCF589829:WCF589831 WMB589829:WMB589831 WVX589829:WVX589831 P655365:P655367 JL655365:JL655367 TH655365:TH655367 ADD655365:ADD655367 AMZ655365:AMZ655367 AWV655365:AWV655367 BGR655365:BGR655367 BQN655365:BQN655367 CAJ655365:CAJ655367 CKF655365:CKF655367 CUB655365:CUB655367 DDX655365:DDX655367 DNT655365:DNT655367 DXP655365:DXP655367 EHL655365:EHL655367 ERH655365:ERH655367 FBD655365:FBD655367 FKZ655365:FKZ655367 FUV655365:FUV655367 GER655365:GER655367 GON655365:GON655367 GYJ655365:GYJ655367 HIF655365:HIF655367 HSB655365:HSB655367 IBX655365:IBX655367 ILT655365:ILT655367 IVP655365:IVP655367 JFL655365:JFL655367 JPH655365:JPH655367 JZD655365:JZD655367 KIZ655365:KIZ655367 KSV655365:KSV655367 LCR655365:LCR655367 LMN655365:LMN655367 LWJ655365:LWJ655367 MGF655365:MGF655367 MQB655365:MQB655367 MZX655365:MZX655367 NJT655365:NJT655367 NTP655365:NTP655367 ODL655365:ODL655367 ONH655365:ONH655367 OXD655365:OXD655367 PGZ655365:PGZ655367 PQV655365:PQV655367 QAR655365:QAR655367 QKN655365:QKN655367 QUJ655365:QUJ655367 REF655365:REF655367 ROB655365:ROB655367 RXX655365:RXX655367 SHT655365:SHT655367 SRP655365:SRP655367 TBL655365:TBL655367 TLH655365:TLH655367 TVD655365:TVD655367 UEZ655365:UEZ655367 UOV655365:UOV655367 UYR655365:UYR655367 VIN655365:VIN655367 VSJ655365:VSJ655367 WCF655365:WCF655367 WMB655365:WMB655367 WVX655365:WVX655367 P720901:P720903 JL720901:JL720903 TH720901:TH720903 ADD720901:ADD720903 AMZ720901:AMZ720903 AWV720901:AWV720903 BGR720901:BGR720903 BQN720901:BQN720903 CAJ720901:CAJ720903 CKF720901:CKF720903 CUB720901:CUB720903 DDX720901:DDX720903 DNT720901:DNT720903 DXP720901:DXP720903 EHL720901:EHL720903 ERH720901:ERH720903 FBD720901:FBD720903 FKZ720901:FKZ720903 FUV720901:FUV720903 GER720901:GER720903 GON720901:GON720903 GYJ720901:GYJ720903 HIF720901:HIF720903 HSB720901:HSB720903 IBX720901:IBX720903 ILT720901:ILT720903 IVP720901:IVP720903 JFL720901:JFL720903 JPH720901:JPH720903 JZD720901:JZD720903 KIZ720901:KIZ720903 KSV720901:KSV720903 LCR720901:LCR720903 LMN720901:LMN720903 LWJ720901:LWJ720903 MGF720901:MGF720903 MQB720901:MQB720903 MZX720901:MZX720903 NJT720901:NJT720903 NTP720901:NTP720903 ODL720901:ODL720903 ONH720901:ONH720903 OXD720901:OXD720903 PGZ720901:PGZ720903 PQV720901:PQV720903 QAR720901:QAR720903 QKN720901:QKN720903 QUJ720901:QUJ720903 REF720901:REF720903 ROB720901:ROB720903 RXX720901:RXX720903 SHT720901:SHT720903 SRP720901:SRP720903 TBL720901:TBL720903 TLH720901:TLH720903 TVD720901:TVD720903 UEZ720901:UEZ720903 UOV720901:UOV720903 UYR720901:UYR720903 VIN720901:VIN720903 VSJ720901:VSJ720903 WCF720901:WCF720903 WMB720901:WMB720903 WVX720901:WVX720903 P786437:P786439 JL786437:JL786439 TH786437:TH786439 ADD786437:ADD786439 AMZ786437:AMZ786439 AWV786437:AWV786439 BGR786437:BGR786439 BQN786437:BQN786439 CAJ786437:CAJ786439 CKF786437:CKF786439 CUB786437:CUB786439 DDX786437:DDX786439 DNT786437:DNT786439 DXP786437:DXP786439 EHL786437:EHL786439 ERH786437:ERH786439 FBD786437:FBD786439 FKZ786437:FKZ786439 FUV786437:FUV786439 GER786437:GER786439 GON786437:GON786439 GYJ786437:GYJ786439 HIF786437:HIF786439 HSB786437:HSB786439 IBX786437:IBX786439 ILT786437:ILT786439 IVP786437:IVP786439 JFL786437:JFL786439 JPH786437:JPH786439 JZD786437:JZD786439 KIZ786437:KIZ786439 KSV786437:KSV786439 LCR786437:LCR786439 LMN786437:LMN786439 LWJ786437:LWJ786439 MGF786437:MGF786439 MQB786437:MQB786439 MZX786437:MZX786439 NJT786437:NJT786439 NTP786437:NTP786439 ODL786437:ODL786439 ONH786437:ONH786439 OXD786437:OXD786439 PGZ786437:PGZ786439 PQV786437:PQV786439 QAR786437:QAR786439 QKN786437:QKN786439 QUJ786437:QUJ786439 REF786437:REF786439 ROB786437:ROB786439 RXX786437:RXX786439 SHT786437:SHT786439 SRP786437:SRP786439 TBL786437:TBL786439 TLH786437:TLH786439 TVD786437:TVD786439 UEZ786437:UEZ786439 UOV786437:UOV786439 UYR786437:UYR786439 VIN786437:VIN786439 VSJ786437:VSJ786439 WCF786437:WCF786439 WMB786437:WMB786439 WVX786437:WVX786439 P851973:P851975 JL851973:JL851975 TH851973:TH851975 ADD851973:ADD851975 AMZ851973:AMZ851975 AWV851973:AWV851975 BGR851973:BGR851975 BQN851973:BQN851975 CAJ851973:CAJ851975 CKF851973:CKF851975 CUB851973:CUB851975 DDX851973:DDX851975 DNT851973:DNT851975 DXP851973:DXP851975 EHL851973:EHL851975 ERH851973:ERH851975 FBD851973:FBD851975 FKZ851973:FKZ851975 FUV851973:FUV851975 GER851973:GER851975 GON851973:GON851975 GYJ851973:GYJ851975 HIF851973:HIF851975 HSB851973:HSB851975 IBX851973:IBX851975 ILT851973:ILT851975 IVP851973:IVP851975 JFL851973:JFL851975 JPH851973:JPH851975 JZD851973:JZD851975 KIZ851973:KIZ851975 KSV851973:KSV851975 LCR851973:LCR851975 LMN851973:LMN851975 LWJ851973:LWJ851975 MGF851973:MGF851975 MQB851973:MQB851975 MZX851973:MZX851975 NJT851973:NJT851975 NTP851973:NTP851975 ODL851973:ODL851975 ONH851973:ONH851975 OXD851973:OXD851975 PGZ851973:PGZ851975 PQV851973:PQV851975 QAR851973:QAR851975 QKN851973:QKN851975 QUJ851973:QUJ851975 REF851973:REF851975 ROB851973:ROB851975 RXX851973:RXX851975 SHT851973:SHT851975 SRP851973:SRP851975 TBL851973:TBL851975 TLH851973:TLH851975 TVD851973:TVD851975 UEZ851973:UEZ851975 UOV851973:UOV851975 UYR851973:UYR851975 VIN851973:VIN851975 VSJ851973:VSJ851975 WCF851973:WCF851975 WMB851973:WMB851975 WVX851973:WVX851975 P917509:P917511 JL917509:JL917511 TH917509:TH917511 ADD917509:ADD917511 AMZ917509:AMZ917511 AWV917509:AWV917511 BGR917509:BGR917511 BQN917509:BQN917511 CAJ917509:CAJ917511 CKF917509:CKF917511 CUB917509:CUB917511 DDX917509:DDX917511 DNT917509:DNT917511 DXP917509:DXP917511 EHL917509:EHL917511 ERH917509:ERH917511 FBD917509:FBD917511 FKZ917509:FKZ917511 FUV917509:FUV917511 GER917509:GER917511 GON917509:GON917511 GYJ917509:GYJ917511 HIF917509:HIF917511 HSB917509:HSB917511 IBX917509:IBX917511 ILT917509:ILT917511 IVP917509:IVP917511 JFL917509:JFL917511 JPH917509:JPH917511 JZD917509:JZD917511 KIZ917509:KIZ917511 KSV917509:KSV917511 LCR917509:LCR917511 LMN917509:LMN917511 LWJ917509:LWJ917511 MGF917509:MGF917511 MQB917509:MQB917511 MZX917509:MZX917511 NJT917509:NJT917511 NTP917509:NTP917511 ODL917509:ODL917511 ONH917509:ONH917511 OXD917509:OXD917511 PGZ917509:PGZ917511 PQV917509:PQV917511 QAR917509:QAR917511 QKN917509:QKN917511 QUJ917509:QUJ917511 REF917509:REF917511 ROB917509:ROB917511 RXX917509:RXX917511 SHT917509:SHT917511 SRP917509:SRP917511 TBL917509:TBL917511 TLH917509:TLH917511 TVD917509:TVD917511 UEZ917509:UEZ917511 UOV917509:UOV917511 UYR917509:UYR917511 VIN917509:VIN917511 VSJ917509:VSJ917511 WCF917509:WCF917511 WMB917509:WMB917511 WVX917509:WVX917511 P983045:P983047 JL983045:JL983047 TH983045:TH983047 ADD983045:ADD983047 AMZ983045:AMZ983047 AWV983045:AWV983047 BGR983045:BGR983047 BQN983045:BQN983047 CAJ983045:CAJ983047 CKF983045:CKF983047 CUB983045:CUB983047 DDX983045:DDX983047 DNT983045:DNT983047 DXP983045:DXP983047 EHL983045:EHL983047 ERH983045:ERH983047 FBD983045:FBD983047 FKZ983045:FKZ983047 FUV983045:FUV983047 GER983045:GER983047 GON983045:GON983047 GYJ983045:GYJ983047 HIF983045:HIF983047 HSB983045:HSB983047 IBX983045:IBX983047 ILT983045:ILT983047 IVP983045:IVP983047 JFL983045:JFL983047 JPH983045:JPH983047 JZD983045:JZD983047 KIZ983045:KIZ983047 KSV983045:KSV983047 LCR983045:LCR983047 LMN983045:LMN983047 LWJ983045:LWJ983047 MGF983045:MGF983047 MQB983045:MQB983047 MZX983045:MZX983047 NJT983045:NJT983047 NTP983045:NTP983047 ODL983045:ODL983047 ONH983045:ONH983047 OXD983045:OXD983047 PGZ983045:PGZ983047 PQV983045:PQV983047 QAR983045:QAR983047 QKN983045:QKN983047 QUJ983045:QUJ983047 REF983045:REF983047 ROB983045:ROB983047 RXX983045:RXX983047 SHT983045:SHT983047 SRP983045:SRP983047 TBL983045:TBL983047 TLH983045:TLH983047 TVD983045:TVD983047 UEZ983045:UEZ983047 UOV983045:UOV983047 UYR983045:UYR983047 VIN983045:VIN983047 VSJ983045:VSJ983047 WCF983045:WCF983047 WMB983045:WMB983047 WVX983045:WVX983047" xr:uid="{00000000-0002-0000-2100-000002000000}"/>
  </dataValidations>
  <pageMargins left="0.7" right="0.7" top="0.75" bottom="0.75" header="0.3" footer="0.3"/>
  <pageSetup paperSize="9" scale="94"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J25"/>
  <sheetViews>
    <sheetView view="pageBreakPreview" zoomScaleNormal="100" zoomScaleSheetLayoutView="100" workbookViewId="0">
      <selection activeCell="B1" sqref="B1"/>
    </sheetView>
  </sheetViews>
  <sheetFormatPr defaultRowHeight="13.5"/>
  <cols>
    <col min="1" max="1" width="2.375" style="12" customWidth="1"/>
    <col min="2" max="2" width="22.875" style="12" customWidth="1"/>
    <col min="3" max="3" width="3.875" style="12" customWidth="1"/>
    <col min="4" max="5" width="10.375" style="12" customWidth="1"/>
    <col min="6" max="6" width="8.125" style="12" customWidth="1"/>
    <col min="7" max="7" width="11.75" style="12" customWidth="1"/>
    <col min="8" max="8" width="11.75" customWidth="1"/>
    <col min="9" max="9" width="3.875" customWidth="1"/>
    <col min="257" max="257" width="2.375" customWidth="1"/>
    <col min="258" max="258" width="22.875" customWidth="1"/>
    <col min="259" max="259" width="3.875" customWidth="1"/>
    <col min="260" max="261" width="10.375" customWidth="1"/>
    <col min="262" max="262" width="8.125" customWidth="1"/>
    <col min="263" max="264" width="11.75" customWidth="1"/>
    <col min="265" max="265" width="3.875" customWidth="1"/>
    <col min="513" max="513" width="2.375" customWidth="1"/>
    <col min="514" max="514" width="22.875" customWidth="1"/>
    <col min="515" max="515" width="3.875" customWidth="1"/>
    <col min="516" max="517" width="10.375" customWidth="1"/>
    <col min="518" max="518" width="8.125" customWidth="1"/>
    <col min="519" max="520" width="11.75" customWidth="1"/>
    <col min="521" max="521" width="3.875" customWidth="1"/>
    <col min="769" max="769" width="2.375" customWidth="1"/>
    <col min="770" max="770" width="22.875" customWidth="1"/>
    <col min="771" max="771" width="3.875" customWidth="1"/>
    <col min="772" max="773" width="10.375" customWidth="1"/>
    <col min="774" max="774" width="8.125" customWidth="1"/>
    <col min="775" max="776" width="11.75" customWidth="1"/>
    <col min="777" max="777" width="3.875" customWidth="1"/>
    <col min="1025" max="1025" width="2.375" customWidth="1"/>
    <col min="1026" max="1026" width="22.875" customWidth="1"/>
    <col min="1027" max="1027" width="3.875" customWidth="1"/>
    <col min="1028" max="1029" width="10.375" customWidth="1"/>
    <col min="1030" max="1030" width="8.125" customWidth="1"/>
    <col min="1031" max="1032" width="11.75" customWidth="1"/>
    <col min="1033" max="1033" width="3.875" customWidth="1"/>
    <col min="1281" max="1281" width="2.375" customWidth="1"/>
    <col min="1282" max="1282" width="22.875" customWidth="1"/>
    <col min="1283" max="1283" width="3.875" customWidth="1"/>
    <col min="1284" max="1285" width="10.375" customWidth="1"/>
    <col min="1286" max="1286" width="8.125" customWidth="1"/>
    <col min="1287" max="1288" width="11.75" customWidth="1"/>
    <col min="1289" max="1289" width="3.875" customWidth="1"/>
    <col min="1537" max="1537" width="2.375" customWidth="1"/>
    <col min="1538" max="1538" width="22.875" customWidth="1"/>
    <col min="1539" max="1539" width="3.875" customWidth="1"/>
    <col min="1540" max="1541" width="10.375" customWidth="1"/>
    <col min="1542" max="1542" width="8.125" customWidth="1"/>
    <col min="1543" max="1544" width="11.75" customWidth="1"/>
    <col min="1545" max="1545" width="3.875" customWidth="1"/>
    <col min="1793" max="1793" width="2.375" customWidth="1"/>
    <col min="1794" max="1794" width="22.875" customWidth="1"/>
    <col min="1795" max="1795" width="3.875" customWidth="1"/>
    <col min="1796" max="1797" width="10.375" customWidth="1"/>
    <col min="1798" max="1798" width="8.125" customWidth="1"/>
    <col min="1799" max="1800" width="11.75" customWidth="1"/>
    <col min="1801" max="1801" width="3.875" customWidth="1"/>
    <col min="2049" max="2049" width="2.375" customWidth="1"/>
    <col min="2050" max="2050" width="22.875" customWidth="1"/>
    <col min="2051" max="2051" width="3.875" customWidth="1"/>
    <col min="2052" max="2053" width="10.375" customWidth="1"/>
    <col min="2054" max="2054" width="8.125" customWidth="1"/>
    <col min="2055" max="2056" width="11.75" customWidth="1"/>
    <col min="2057" max="2057" width="3.875" customWidth="1"/>
    <col min="2305" max="2305" width="2.375" customWidth="1"/>
    <col min="2306" max="2306" width="22.875" customWidth="1"/>
    <col min="2307" max="2307" width="3.875" customWidth="1"/>
    <col min="2308" max="2309" width="10.375" customWidth="1"/>
    <col min="2310" max="2310" width="8.125" customWidth="1"/>
    <col min="2311" max="2312" width="11.75" customWidth="1"/>
    <col min="2313" max="2313" width="3.875" customWidth="1"/>
    <col min="2561" max="2561" width="2.375" customWidth="1"/>
    <col min="2562" max="2562" width="22.875" customWidth="1"/>
    <col min="2563" max="2563" width="3.875" customWidth="1"/>
    <col min="2564" max="2565" width="10.375" customWidth="1"/>
    <col min="2566" max="2566" width="8.125" customWidth="1"/>
    <col min="2567" max="2568" width="11.75" customWidth="1"/>
    <col min="2569" max="2569" width="3.875" customWidth="1"/>
    <col min="2817" max="2817" width="2.375" customWidth="1"/>
    <col min="2818" max="2818" width="22.875" customWidth="1"/>
    <col min="2819" max="2819" width="3.875" customWidth="1"/>
    <col min="2820" max="2821" width="10.375" customWidth="1"/>
    <col min="2822" max="2822" width="8.125" customWidth="1"/>
    <col min="2823" max="2824" width="11.75" customWidth="1"/>
    <col min="2825" max="2825" width="3.875" customWidth="1"/>
    <col min="3073" max="3073" width="2.375" customWidth="1"/>
    <col min="3074" max="3074" width="22.875" customWidth="1"/>
    <col min="3075" max="3075" width="3.875" customWidth="1"/>
    <col min="3076" max="3077" width="10.375" customWidth="1"/>
    <col min="3078" max="3078" width="8.125" customWidth="1"/>
    <col min="3079" max="3080" width="11.75" customWidth="1"/>
    <col min="3081" max="3081" width="3.875" customWidth="1"/>
    <col min="3329" max="3329" width="2.375" customWidth="1"/>
    <col min="3330" max="3330" width="22.875" customWidth="1"/>
    <col min="3331" max="3331" width="3.875" customWidth="1"/>
    <col min="3332" max="3333" width="10.375" customWidth="1"/>
    <col min="3334" max="3334" width="8.125" customWidth="1"/>
    <col min="3335" max="3336" width="11.75" customWidth="1"/>
    <col min="3337" max="3337" width="3.875" customWidth="1"/>
    <col min="3585" max="3585" width="2.375" customWidth="1"/>
    <col min="3586" max="3586" width="22.875" customWidth="1"/>
    <col min="3587" max="3587" width="3.875" customWidth="1"/>
    <col min="3588" max="3589" width="10.375" customWidth="1"/>
    <col min="3590" max="3590" width="8.125" customWidth="1"/>
    <col min="3591" max="3592" width="11.75" customWidth="1"/>
    <col min="3593" max="3593" width="3.875" customWidth="1"/>
    <col min="3841" max="3841" width="2.375" customWidth="1"/>
    <col min="3842" max="3842" width="22.875" customWidth="1"/>
    <col min="3843" max="3843" width="3.875" customWidth="1"/>
    <col min="3844" max="3845" width="10.375" customWidth="1"/>
    <col min="3846" max="3846" width="8.125" customWidth="1"/>
    <col min="3847" max="3848" width="11.75" customWidth="1"/>
    <col min="3849" max="3849" width="3.875" customWidth="1"/>
    <col min="4097" max="4097" width="2.375" customWidth="1"/>
    <col min="4098" max="4098" width="22.875" customWidth="1"/>
    <col min="4099" max="4099" width="3.875" customWidth="1"/>
    <col min="4100" max="4101" width="10.375" customWidth="1"/>
    <col min="4102" max="4102" width="8.125" customWidth="1"/>
    <col min="4103" max="4104" width="11.75" customWidth="1"/>
    <col min="4105" max="4105" width="3.875" customWidth="1"/>
    <col min="4353" max="4353" width="2.375" customWidth="1"/>
    <col min="4354" max="4354" width="22.875" customWidth="1"/>
    <col min="4355" max="4355" width="3.875" customWidth="1"/>
    <col min="4356" max="4357" width="10.375" customWidth="1"/>
    <col min="4358" max="4358" width="8.125" customWidth="1"/>
    <col min="4359" max="4360" width="11.75" customWidth="1"/>
    <col min="4361" max="4361" width="3.875" customWidth="1"/>
    <col min="4609" max="4609" width="2.375" customWidth="1"/>
    <col min="4610" max="4610" width="22.875" customWidth="1"/>
    <col min="4611" max="4611" width="3.875" customWidth="1"/>
    <col min="4612" max="4613" width="10.375" customWidth="1"/>
    <col min="4614" max="4614" width="8.125" customWidth="1"/>
    <col min="4615" max="4616" width="11.75" customWidth="1"/>
    <col min="4617" max="4617" width="3.875" customWidth="1"/>
    <col min="4865" max="4865" width="2.375" customWidth="1"/>
    <col min="4866" max="4866" width="22.875" customWidth="1"/>
    <col min="4867" max="4867" width="3.875" customWidth="1"/>
    <col min="4868" max="4869" width="10.375" customWidth="1"/>
    <col min="4870" max="4870" width="8.125" customWidth="1"/>
    <col min="4871" max="4872" width="11.75" customWidth="1"/>
    <col min="4873" max="4873" width="3.875" customWidth="1"/>
    <col min="5121" max="5121" width="2.375" customWidth="1"/>
    <col min="5122" max="5122" width="22.875" customWidth="1"/>
    <col min="5123" max="5123" width="3.875" customWidth="1"/>
    <col min="5124" max="5125" width="10.375" customWidth="1"/>
    <col min="5126" max="5126" width="8.125" customWidth="1"/>
    <col min="5127" max="5128" width="11.75" customWidth="1"/>
    <col min="5129" max="5129" width="3.875" customWidth="1"/>
    <col min="5377" max="5377" width="2.375" customWidth="1"/>
    <col min="5378" max="5378" width="22.875" customWidth="1"/>
    <col min="5379" max="5379" width="3.875" customWidth="1"/>
    <col min="5380" max="5381" width="10.375" customWidth="1"/>
    <col min="5382" max="5382" width="8.125" customWidth="1"/>
    <col min="5383" max="5384" width="11.75" customWidth="1"/>
    <col min="5385" max="5385" width="3.875" customWidth="1"/>
    <col min="5633" max="5633" width="2.375" customWidth="1"/>
    <col min="5634" max="5634" width="22.875" customWidth="1"/>
    <col min="5635" max="5635" width="3.875" customWidth="1"/>
    <col min="5636" max="5637" width="10.375" customWidth="1"/>
    <col min="5638" max="5638" width="8.125" customWidth="1"/>
    <col min="5639" max="5640" width="11.75" customWidth="1"/>
    <col min="5641" max="5641" width="3.875" customWidth="1"/>
    <col min="5889" max="5889" width="2.375" customWidth="1"/>
    <col min="5890" max="5890" width="22.875" customWidth="1"/>
    <col min="5891" max="5891" width="3.875" customWidth="1"/>
    <col min="5892" max="5893" width="10.375" customWidth="1"/>
    <col min="5894" max="5894" width="8.125" customWidth="1"/>
    <col min="5895" max="5896" width="11.75" customWidth="1"/>
    <col min="5897" max="5897" width="3.875" customWidth="1"/>
    <col min="6145" max="6145" width="2.375" customWidth="1"/>
    <col min="6146" max="6146" width="22.875" customWidth="1"/>
    <col min="6147" max="6147" width="3.875" customWidth="1"/>
    <col min="6148" max="6149" width="10.375" customWidth="1"/>
    <col min="6150" max="6150" width="8.125" customWidth="1"/>
    <col min="6151" max="6152" width="11.75" customWidth="1"/>
    <col min="6153" max="6153" width="3.875" customWidth="1"/>
    <col min="6401" max="6401" width="2.375" customWidth="1"/>
    <col min="6402" max="6402" width="22.875" customWidth="1"/>
    <col min="6403" max="6403" width="3.875" customWidth="1"/>
    <col min="6404" max="6405" width="10.375" customWidth="1"/>
    <col min="6406" max="6406" width="8.125" customWidth="1"/>
    <col min="6407" max="6408" width="11.75" customWidth="1"/>
    <col min="6409" max="6409" width="3.875" customWidth="1"/>
    <col min="6657" max="6657" width="2.375" customWidth="1"/>
    <col min="6658" max="6658" width="22.875" customWidth="1"/>
    <col min="6659" max="6659" width="3.875" customWidth="1"/>
    <col min="6660" max="6661" width="10.375" customWidth="1"/>
    <col min="6662" max="6662" width="8.125" customWidth="1"/>
    <col min="6663" max="6664" width="11.75" customWidth="1"/>
    <col min="6665" max="6665" width="3.875" customWidth="1"/>
    <col min="6913" max="6913" width="2.375" customWidth="1"/>
    <col min="6914" max="6914" width="22.875" customWidth="1"/>
    <col min="6915" max="6915" width="3.875" customWidth="1"/>
    <col min="6916" max="6917" width="10.375" customWidth="1"/>
    <col min="6918" max="6918" width="8.125" customWidth="1"/>
    <col min="6919" max="6920" width="11.75" customWidth="1"/>
    <col min="6921" max="6921" width="3.875" customWidth="1"/>
    <col min="7169" max="7169" width="2.375" customWidth="1"/>
    <col min="7170" max="7170" width="22.875" customWidth="1"/>
    <col min="7171" max="7171" width="3.875" customWidth="1"/>
    <col min="7172" max="7173" width="10.375" customWidth="1"/>
    <col min="7174" max="7174" width="8.125" customWidth="1"/>
    <col min="7175" max="7176" width="11.75" customWidth="1"/>
    <col min="7177" max="7177" width="3.875" customWidth="1"/>
    <col min="7425" max="7425" width="2.375" customWidth="1"/>
    <col min="7426" max="7426" width="22.875" customWidth="1"/>
    <col min="7427" max="7427" width="3.875" customWidth="1"/>
    <col min="7428" max="7429" width="10.375" customWidth="1"/>
    <col min="7430" max="7430" width="8.125" customWidth="1"/>
    <col min="7431" max="7432" width="11.75" customWidth="1"/>
    <col min="7433" max="7433" width="3.875" customWidth="1"/>
    <col min="7681" max="7681" width="2.375" customWidth="1"/>
    <col min="7682" max="7682" width="22.875" customWidth="1"/>
    <col min="7683" max="7683" width="3.875" customWidth="1"/>
    <col min="7684" max="7685" width="10.375" customWidth="1"/>
    <col min="7686" max="7686" width="8.125" customWidth="1"/>
    <col min="7687" max="7688" width="11.75" customWidth="1"/>
    <col min="7689" max="7689" width="3.875" customWidth="1"/>
    <col min="7937" max="7937" width="2.375" customWidth="1"/>
    <col min="7938" max="7938" width="22.875" customWidth="1"/>
    <col min="7939" max="7939" width="3.875" customWidth="1"/>
    <col min="7940" max="7941" width="10.375" customWidth="1"/>
    <col min="7942" max="7942" width="8.125" customWidth="1"/>
    <col min="7943" max="7944" width="11.75" customWidth="1"/>
    <col min="7945" max="7945" width="3.875" customWidth="1"/>
    <col min="8193" max="8193" width="2.375" customWidth="1"/>
    <col min="8194" max="8194" width="22.875" customWidth="1"/>
    <col min="8195" max="8195" width="3.875" customWidth="1"/>
    <col min="8196" max="8197" width="10.375" customWidth="1"/>
    <col min="8198" max="8198" width="8.125" customWidth="1"/>
    <col min="8199" max="8200" width="11.75" customWidth="1"/>
    <col min="8201" max="8201" width="3.875" customWidth="1"/>
    <col min="8449" max="8449" width="2.375" customWidth="1"/>
    <col min="8450" max="8450" width="22.875" customWidth="1"/>
    <col min="8451" max="8451" width="3.875" customWidth="1"/>
    <col min="8452" max="8453" width="10.375" customWidth="1"/>
    <col min="8454" max="8454" width="8.125" customWidth="1"/>
    <col min="8455" max="8456" width="11.75" customWidth="1"/>
    <col min="8457" max="8457" width="3.875" customWidth="1"/>
    <col min="8705" max="8705" width="2.375" customWidth="1"/>
    <col min="8706" max="8706" width="22.875" customWidth="1"/>
    <col min="8707" max="8707" width="3.875" customWidth="1"/>
    <col min="8708" max="8709" width="10.375" customWidth="1"/>
    <col min="8710" max="8710" width="8.125" customWidth="1"/>
    <col min="8711" max="8712" width="11.75" customWidth="1"/>
    <col min="8713" max="8713" width="3.875" customWidth="1"/>
    <col min="8961" max="8961" width="2.375" customWidth="1"/>
    <col min="8962" max="8962" width="22.875" customWidth="1"/>
    <col min="8963" max="8963" width="3.875" customWidth="1"/>
    <col min="8964" max="8965" width="10.375" customWidth="1"/>
    <col min="8966" max="8966" width="8.125" customWidth="1"/>
    <col min="8967" max="8968" width="11.75" customWidth="1"/>
    <col min="8969" max="8969" width="3.875" customWidth="1"/>
    <col min="9217" max="9217" width="2.375" customWidth="1"/>
    <col min="9218" max="9218" width="22.875" customWidth="1"/>
    <col min="9219" max="9219" width="3.875" customWidth="1"/>
    <col min="9220" max="9221" width="10.375" customWidth="1"/>
    <col min="9222" max="9222" width="8.125" customWidth="1"/>
    <col min="9223" max="9224" width="11.75" customWidth="1"/>
    <col min="9225" max="9225" width="3.875" customWidth="1"/>
    <col min="9473" max="9473" width="2.375" customWidth="1"/>
    <col min="9474" max="9474" width="22.875" customWidth="1"/>
    <col min="9475" max="9475" width="3.875" customWidth="1"/>
    <col min="9476" max="9477" width="10.375" customWidth="1"/>
    <col min="9478" max="9478" width="8.125" customWidth="1"/>
    <col min="9479" max="9480" width="11.75" customWidth="1"/>
    <col min="9481" max="9481" width="3.875" customWidth="1"/>
    <col min="9729" max="9729" width="2.375" customWidth="1"/>
    <col min="9730" max="9730" width="22.875" customWidth="1"/>
    <col min="9731" max="9731" width="3.875" customWidth="1"/>
    <col min="9732" max="9733" width="10.375" customWidth="1"/>
    <col min="9734" max="9734" width="8.125" customWidth="1"/>
    <col min="9735" max="9736" width="11.75" customWidth="1"/>
    <col min="9737" max="9737" width="3.875" customWidth="1"/>
    <col min="9985" max="9985" width="2.375" customWidth="1"/>
    <col min="9986" max="9986" width="22.875" customWidth="1"/>
    <col min="9987" max="9987" width="3.875" customWidth="1"/>
    <col min="9988" max="9989" width="10.375" customWidth="1"/>
    <col min="9990" max="9990" width="8.125" customWidth="1"/>
    <col min="9991" max="9992" width="11.75" customWidth="1"/>
    <col min="9993" max="9993" width="3.875" customWidth="1"/>
    <col min="10241" max="10241" width="2.375" customWidth="1"/>
    <col min="10242" max="10242" width="22.875" customWidth="1"/>
    <col min="10243" max="10243" width="3.875" customWidth="1"/>
    <col min="10244" max="10245" width="10.375" customWidth="1"/>
    <col min="10246" max="10246" width="8.125" customWidth="1"/>
    <col min="10247" max="10248" width="11.75" customWidth="1"/>
    <col min="10249" max="10249" width="3.875" customWidth="1"/>
    <col min="10497" max="10497" width="2.375" customWidth="1"/>
    <col min="10498" max="10498" width="22.875" customWidth="1"/>
    <col min="10499" max="10499" width="3.875" customWidth="1"/>
    <col min="10500" max="10501" width="10.375" customWidth="1"/>
    <col min="10502" max="10502" width="8.125" customWidth="1"/>
    <col min="10503" max="10504" width="11.75" customWidth="1"/>
    <col min="10505" max="10505" width="3.875" customWidth="1"/>
    <col min="10753" max="10753" width="2.375" customWidth="1"/>
    <col min="10754" max="10754" width="22.875" customWidth="1"/>
    <col min="10755" max="10755" width="3.875" customWidth="1"/>
    <col min="10756" max="10757" width="10.375" customWidth="1"/>
    <col min="10758" max="10758" width="8.125" customWidth="1"/>
    <col min="10759" max="10760" width="11.75" customWidth="1"/>
    <col min="10761" max="10761" width="3.875" customWidth="1"/>
    <col min="11009" max="11009" width="2.375" customWidth="1"/>
    <col min="11010" max="11010" width="22.875" customWidth="1"/>
    <col min="11011" max="11011" width="3.875" customWidth="1"/>
    <col min="11012" max="11013" width="10.375" customWidth="1"/>
    <col min="11014" max="11014" width="8.125" customWidth="1"/>
    <col min="11015" max="11016" width="11.75" customWidth="1"/>
    <col min="11017" max="11017" width="3.875" customWidth="1"/>
    <col min="11265" max="11265" width="2.375" customWidth="1"/>
    <col min="11266" max="11266" width="22.875" customWidth="1"/>
    <col min="11267" max="11267" width="3.875" customWidth="1"/>
    <col min="11268" max="11269" width="10.375" customWidth="1"/>
    <col min="11270" max="11270" width="8.125" customWidth="1"/>
    <col min="11271" max="11272" width="11.75" customWidth="1"/>
    <col min="11273" max="11273" width="3.875" customWidth="1"/>
    <col min="11521" max="11521" width="2.375" customWidth="1"/>
    <col min="11522" max="11522" width="22.875" customWidth="1"/>
    <col min="11523" max="11523" width="3.875" customWidth="1"/>
    <col min="11524" max="11525" width="10.375" customWidth="1"/>
    <col min="11526" max="11526" width="8.125" customWidth="1"/>
    <col min="11527" max="11528" width="11.75" customWidth="1"/>
    <col min="11529" max="11529" width="3.875" customWidth="1"/>
    <col min="11777" max="11777" width="2.375" customWidth="1"/>
    <col min="11778" max="11778" width="22.875" customWidth="1"/>
    <col min="11779" max="11779" width="3.875" customWidth="1"/>
    <col min="11780" max="11781" width="10.375" customWidth="1"/>
    <col min="11782" max="11782" width="8.125" customWidth="1"/>
    <col min="11783" max="11784" width="11.75" customWidth="1"/>
    <col min="11785" max="11785" width="3.875" customWidth="1"/>
    <col min="12033" max="12033" width="2.375" customWidth="1"/>
    <col min="12034" max="12034" width="22.875" customWidth="1"/>
    <col min="12035" max="12035" width="3.875" customWidth="1"/>
    <col min="12036" max="12037" width="10.375" customWidth="1"/>
    <col min="12038" max="12038" width="8.125" customWidth="1"/>
    <col min="12039" max="12040" width="11.75" customWidth="1"/>
    <col min="12041" max="12041" width="3.875" customWidth="1"/>
    <col min="12289" max="12289" width="2.375" customWidth="1"/>
    <col min="12290" max="12290" width="22.875" customWidth="1"/>
    <col min="12291" max="12291" width="3.875" customWidth="1"/>
    <col min="12292" max="12293" width="10.375" customWidth="1"/>
    <col min="12294" max="12294" width="8.125" customWidth="1"/>
    <col min="12295" max="12296" width="11.75" customWidth="1"/>
    <col min="12297" max="12297" width="3.875" customWidth="1"/>
    <col min="12545" max="12545" width="2.375" customWidth="1"/>
    <col min="12546" max="12546" width="22.875" customWidth="1"/>
    <col min="12547" max="12547" width="3.875" customWidth="1"/>
    <col min="12548" max="12549" width="10.375" customWidth="1"/>
    <col min="12550" max="12550" width="8.125" customWidth="1"/>
    <col min="12551" max="12552" width="11.75" customWidth="1"/>
    <col min="12553" max="12553" width="3.875" customWidth="1"/>
    <col min="12801" max="12801" width="2.375" customWidth="1"/>
    <col min="12802" max="12802" width="22.875" customWidth="1"/>
    <col min="12803" max="12803" width="3.875" customWidth="1"/>
    <col min="12804" max="12805" width="10.375" customWidth="1"/>
    <col min="12806" max="12806" width="8.125" customWidth="1"/>
    <col min="12807" max="12808" width="11.75" customWidth="1"/>
    <col min="12809" max="12809" width="3.875" customWidth="1"/>
    <col min="13057" max="13057" width="2.375" customWidth="1"/>
    <col min="13058" max="13058" width="22.875" customWidth="1"/>
    <col min="13059" max="13059" width="3.875" customWidth="1"/>
    <col min="13060" max="13061" width="10.375" customWidth="1"/>
    <col min="13062" max="13062" width="8.125" customWidth="1"/>
    <col min="13063" max="13064" width="11.75" customWidth="1"/>
    <col min="13065" max="13065" width="3.875" customWidth="1"/>
    <col min="13313" max="13313" width="2.375" customWidth="1"/>
    <col min="13314" max="13314" width="22.875" customWidth="1"/>
    <col min="13315" max="13315" width="3.875" customWidth="1"/>
    <col min="13316" max="13317" width="10.375" customWidth="1"/>
    <col min="13318" max="13318" width="8.125" customWidth="1"/>
    <col min="13319" max="13320" width="11.75" customWidth="1"/>
    <col min="13321" max="13321" width="3.875" customWidth="1"/>
    <col min="13569" max="13569" width="2.375" customWidth="1"/>
    <col min="13570" max="13570" width="22.875" customWidth="1"/>
    <col min="13571" max="13571" width="3.875" customWidth="1"/>
    <col min="13572" max="13573" width="10.375" customWidth="1"/>
    <col min="13574" max="13574" width="8.125" customWidth="1"/>
    <col min="13575" max="13576" width="11.75" customWidth="1"/>
    <col min="13577" max="13577" width="3.875" customWidth="1"/>
    <col min="13825" max="13825" width="2.375" customWidth="1"/>
    <col min="13826" max="13826" width="22.875" customWidth="1"/>
    <col min="13827" max="13827" width="3.875" customWidth="1"/>
    <col min="13828" max="13829" width="10.375" customWidth="1"/>
    <col min="13830" max="13830" width="8.125" customWidth="1"/>
    <col min="13831" max="13832" width="11.75" customWidth="1"/>
    <col min="13833" max="13833" width="3.875" customWidth="1"/>
    <col min="14081" max="14081" width="2.375" customWidth="1"/>
    <col min="14082" max="14082" width="22.875" customWidth="1"/>
    <col min="14083" max="14083" width="3.875" customWidth="1"/>
    <col min="14084" max="14085" width="10.375" customWidth="1"/>
    <col min="14086" max="14086" width="8.125" customWidth="1"/>
    <col min="14087" max="14088" width="11.75" customWidth="1"/>
    <col min="14089" max="14089" width="3.875" customWidth="1"/>
    <col min="14337" max="14337" width="2.375" customWidth="1"/>
    <col min="14338" max="14338" width="22.875" customWidth="1"/>
    <col min="14339" max="14339" width="3.875" customWidth="1"/>
    <col min="14340" max="14341" width="10.375" customWidth="1"/>
    <col min="14342" max="14342" width="8.125" customWidth="1"/>
    <col min="14343" max="14344" width="11.75" customWidth="1"/>
    <col min="14345" max="14345" width="3.875" customWidth="1"/>
    <col min="14593" max="14593" width="2.375" customWidth="1"/>
    <col min="14594" max="14594" width="22.875" customWidth="1"/>
    <col min="14595" max="14595" width="3.875" customWidth="1"/>
    <col min="14596" max="14597" width="10.375" customWidth="1"/>
    <col min="14598" max="14598" width="8.125" customWidth="1"/>
    <col min="14599" max="14600" width="11.75" customWidth="1"/>
    <col min="14601" max="14601" width="3.875" customWidth="1"/>
    <col min="14849" max="14849" width="2.375" customWidth="1"/>
    <col min="14850" max="14850" width="22.875" customWidth="1"/>
    <col min="14851" max="14851" width="3.875" customWidth="1"/>
    <col min="14852" max="14853" width="10.375" customWidth="1"/>
    <col min="14854" max="14854" width="8.125" customWidth="1"/>
    <col min="14855" max="14856" width="11.75" customWidth="1"/>
    <col min="14857" max="14857" width="3.875" customWidth="1"/>
    <col min="15105" max="15105" width="2.375" customWidth="1"/>
    <col min="15106" max="15106" width="22.875" customWidth="1"/>
    <col min="15107" max="15107" width="3.875" customWidth="1"/>
    <col min="15108" max="15109" width="10.375" customWidth="1"/>
    <col min="15110" max="15110" width="8.125" customWidth="1"/>
    <col min="15111" max="15112" width="11.75" customWidth="1"/>
    <col min="15113" max="15113" width="3.875" customWidth="1"/>
    <col min="15361" max="15361" width="2.375" customWidth="1"/>
    <col min="15362" max="15362" width="22.875" customWidth="1"/>
    <col min="15363" max="15363" width="3.875" customWidth="1"/>
    <col min="15364" max="15365" width="10.375" customWidth="1"/>
    <col min="15366" max="15366" width="8.125" customWidth="1"/>
    <col min="15367" max="15368" width="11.75" customWidth="1"/>
    <col min="15369" max="15369" width="3.875" customWidth="1"/>
    <col min="15617" max="15617" width="2.375" customWidth="1"/>
    <col min="15618" max="15618" width="22.875" customWidth="1"/>
    <col min="15619" max="15619" width="3.875" customWidth="1"/>
    <col min="15620" max="15621" width="10.375" customWidth="1"/>
    <col min="15622" max="15622" width="8.125" customWidth="1"/>
    <col min="15623" max="15624" width="11.75" customWidth="1"/>
    <col min="15625" max="15625" width="3.875" customWidth="1"/>
    <col min="15873" max="15873" width="2.375" customWidth="1"/>
    <col min="15874" max="15874" width="22.875" customWidth="1"/>
    <col min="15875" max="15875" width="3.875" customWidth="1"/>
    <col min="15876" max="15877" width="10.375" customWidth="1"/>
    <col min="15878" max="15878" width="8.125" customWidth="1"/>
    <col min="15879" max="15880" width="11.75" customWidth="1"/>
    <col min="15881" max="15881" width="3.875" customWidth="1"/>
    <col min="16129" max="16129" width="2.375" customWidth="1"/>
    <col min="16130" max="16130" width="22.875" customWidth="1"/>
    <col min="16131" max="16131" width="3.875" customWidth="1"/>
    <col min="16132" max="16133" width="10.375" customWidth="1"/>
    <col min="16134" max="16134" width="8.125" customWidth="1"/>
    <col min="16135" max="16136" width="11.75" customWidth="1"/>
    <col min="16137" max="16137" width="3.875" customWidth="1"/>
  </cols>
  <sheetData>
    <row r="1" spans="1:10" ht="21" customHeight="1">
      <c r="A1" s="47"/>
      <c r="B1" s="9" t="s">
        <v>793</v>
      </c>
      <c r="H1" s="12"/>
      <c r="I1" s="12"/>
      <c r="J1" s="12"/>
    </row>
    <row r="2" spans="1:10" ht="21" customHeight="1">
      <c r="A2" s="47"/>
      <c r="H2" s="12"/>
      <c r="I2" s="54" t="s">
        <v>130</v>
      </c>
      <c r="J2" s="12"/>
    </row>
    <row r="3" spans="1:10" ht="21" customHeight="1">
      <c r="A3" s="47"/>
      <c r="B3" s="2245" t="s">
        <v>201</v>
      </c>
      <c r="C3" s="2245"/>
      <c r="D3" s="2245"/>
      <c r="E3" s="2245"/>
      <c r="F3" s="2245"/>
      <c r="G3" s="2245"/>
      <c r="H3" s="2245"/>
      <c r="I3" s="2245"/>
      <c r="J3" s="12"/>
    </row>
    <row r="4" spans="1:10" ht="21" customHeight="1">
      <c r="A4" s="103"/>
      <c r="B4" s="103"/>
      <c r="C4" s="103"/>
      <c r="D4" s="103"/>
      <c r="E4" s="103"/>
      <c r="F4" s="103"/>
      <c r="G4" s="103"/>
      <c r="H4" s="103"/>
      <c r="I4" s="12"/>
      <c r="J4" s="12"/>
    </row>
    <row r="5" spans="1:10" ht="27.75" customHeight="1">
      <c r="A5" s="103"/>
      <c r="B5" s="48" t="s">
        <v>11</v>
      </c>
      <c r="C5" s="2235"/>
      <c r="D5" s="2236"/>
      <c r="E5" s="2236"/>
      <c r="F5" s="2236"/>
      <c r="G5" s="2236"/>
      <c r="H5" s="2236"/>
      <c r="I5" s="2246"/>
      <c r="J5" s="12"/>
    </row>
    <row r="6" spans="1:10" ht="29.25" customHeight="1">
      <c r="A6" s="103"/>
      <c r="B6" s="48" t="s">
        <v>15</v>
      </c>
      <c r="C6" s="2235"/>
      <c r="D6" s="2236"/>
      <c r="E6" s="2236"/>
      <c r="F6" s="2236"/>
      <c r="G6" s="2236"/>
      <c r="H6" s="2236"/>
      <c r="I6" s="2246"/>
      <c r="J6" s="12"/>
    </row>
    <row r="7" spans="1:10" ht="10.5" customHeight="1">
      <c r="A7" s="103"/>
      <c r="B7" s="2247" t="s">
        <v>210</v>
      </c>
      <c r="C7" s="127"/>
      <c r="D7" s="128"/>
      <c r="E7" s="128"/>
      <c r="F7" s="128"/>
      <c r="G7" s="128"/>
      <c r="H7" s="128"/>
      <c r="I7" s="129"/>
      <c r="J7" s="12"/>
    </row>
    <row r="8" spans="1:10" ht="27.2" customHeight="1">
      <c r="A8" s="103"/>
      <c r="B8" s="2248"/>
      <c r="C8" s="130"/>
      <c r="D8" s="2245" t="s">
        <v>211</v>
      </c>
      <c r="E8" s="2245"/>
      <c r="F8" s="103" t="s">
        <v>21</v>
      </c>
      <c r="G8" s="2245" t="s">
        <v>212</v>
      </c>
      <c r="H8" s="2245"/>
      <c r="I8" s="131"/>
      <c r="J8" s="12"/>
    </row>
    <row r="9" spans="1:10" ht="9.75" customHeight="1">
      <c r="A9" s="103"/>
      <c r="B9" s="2249"/>
      <c r="C9" s="132"/>
      <c r="D9" s="133"/>
      <c r="E9" s="133"/>
      <c r="F9" s="133"/>
      <c r="G9" s="133"/>
      <c r="H9" s="133"/>
      <c r="I9" s="134"/>
      <c r="J9" s="12"/>
    </row>
    <row r="10" spans="1:10" ht="27.2" customHeight="1">
      <c r="A10" s="103"/>
      <c r="B10" s="135" t="s">
        <v>213</v>
      </c>
      <c r="C10" s="2235"/>
      <c r="D10" s="2236"/>
      <c r="E10" s="2236"/>
      <c r="F10" s="2236"/>
      <c r="G10" s="133" t="s">
        <v>18</v>
      </c>
      <c r="H10" s="133"/>
      <c r="I10" s="134"/>
      <c r="J10" s="12"/>
    </row>
    <row r="11" spans="1:10" ht="27.2" customHeight="1">
      <c r="B11" s="2237" t="s">
        <v>96</v>
      </c>
      <c r="C11" s="48">
        <v>1</v>
      </c>
      <c r="D11" s="2239" t="s">
        <v>97</v>
      </c>
      <c r="E11" s="2239"/>
      <c r="F11" s="2239"/>
      <c r="G11" s="2240"/>
      <c r="H11" s="2240"/>
      <c r="I11" s="2240"/>
      <c r="J11" s="12"/>
    </row>
    <row r="12" spans="1:10" ht="27.75" customHeight="1">
      <c r="B12" s="2238"/>
      <c r="C12" s="48">
        <v>2</v>
      </c>
      <c r="D12" s="2239" t="s">
        <v>98</v>
      </c>
      <c r="E12" s="2239"/>
      <c r="F12" s="2239"/>
      <c r="G12" s="2240" t="s">
        <v>99</v>
      </c>
      <c r="H12" s="2240"/>
      <c r="I12" s="2240"/>
      <c r="J12" s="12"/>
    </row>
    <row r="13" spans="1:10" ht="32.25" customHeight="1">
      <c r="B13" s="2241" t="s">
        <v>100</v>
      </c>
      <c r="C13" s="48">
        <v>1</v>
      </c>
      <c r="D13" s="2243" t="s">
        <v>101</v>
      </c>
      <c r="E13" s="2243"/>
      <c r="F13" s="2243"/>
      <c r="G13" s="2240"/>
      <c r="H13" s="2240"/>
      <c r="I13" s="2240"/>
      <c r="J13" s="12"/>
    </row>
    <row r="14" spans="1:10" ht="36.75" customHeight="1">
      <c r="B14" s="2242"/>
      <c r="C14" s="48">
        <v>2</v>
      </c>
      <c r="D14" s="2219" t="s">
        <v>102</v>
      </c>
      <c r="E14" s="2220"/>
      <c r="F14" s="2244"/>
      <c r="G14" s="2240"/>
      <c r="H14" s="2240"/>
      <c r="I14" s="2240"/>
      <c r="J14" s="12"/>
    </row>
    <row r="15" spans="1:10" ht="13.5" customHeight="1">
      <c r="B15" s="2216" t="s">
        <v>103</v>
      </c>
      <c r="C15" s="2229"/>
      <c r="D15" s="2230"/>
      <c r="E15" s="2230"/>
      <c r="F15" s="2230"/>
      <c r="G15" s="2230"/>
      <c r="H15" s="2230"/>
      <c r="I15" s="2231"/>
      <c r="J15" s="12"/>
    </row>
    <row r="16" spans="1:10" ht="38.25" customHeight="1">
      <c r="B16" s="2218"/>
      <c r="C16" s="2232"/>
      <c r="D16" s="2233"/>
      <c r="E16" s="2233"/>
      <c r="F16" s="2233"/>
      <c r="G16" s="2233"/>
      <c r="H16" s="2233"/>
      <c r="I16" s="2234"/>
      <c r="J16" s="12"/>
    </row>
    <row r="17" spans="2:10" ht="33.75" customHeight="1">
      <c r="B17" s="2216" t="s">
        <v>104</v>
      </c>
      <c r="C17" s="49">
        <v>1</v>
      </c>
      <c r="D17" s="2219" t="s">
        <v>105</v>
      </c>
      <c r="E17" s="2220"/>
      <c r="F17" s="2220"/>
      <c r="G17" s="2221" t="s">
        <v>99</v>
      </c>
      <c r="H17" s="2222"/>
      <c r="I17" s="2223"/>
      <c r="J17" s="12"/>
    </row>
    <row r="18" spans="2:10" ht="12.75" customHeight="1">
      <c r="B18" s="2217"/>
      <c r="C18" s="2216">
        <v>2</v>
      </c>
      <c r="D18" s="2224" t="s">
        <v>125</v>
      </c>
      <c r="E18" s="2225"/>
      <c r="F18" s="2226"/>
      <c r="G18" s="2229" t="s">
        <v>99</v>
      </c>
      <c r="H18" s="2230"/>
      <c r="I18" s="2231"/>
      <c r="J18" s="12"/>
    </row>
    <row r="19" spans="2:10" ht="60.75" customHeight="1">
      <c r="B19" s="2218"/>
      <c r="C19" s="2218"/>
      <c r="D19" s="2227"/>
      <c r="E19" s="2228"/>
      <c r="F19" s="2228"/>
      <c r="G19" s="2232"/>
      <c r="H19" s="2233"/>
      <c r="I19" s="2234"/>
      <c r="J19" s="12"/>
    </row>
    <row r="20" spans="2:10" ht="17.25" customHeight="1">
      <c r="B20" s="13"/>
      <c r="H20" s="12"/>
      <c r="I20" s="12"/>
      <c r="J20" s="12"/>
    </row>
    <row r="21" spans="2:10" ht="76.5" customHeight="1">
      <c r="B21" s="2213" t="s">
        <v>214</v>
      </c>
      <c r="C21" s="2213"/>
      <c r="D21" s="2213"/>
      <c r="E21" s="2213"/>
      <c r="F21" s="2213"/>
      <c r="G21" s="2213"/>
      <c r="H21" s="2213"/>
      <c r="I21" s="2213"/>
      <c r="J21" s="12"/>
    </row>
    <row r="22" spans="2:10" ht="14.25" customHeight="1">
      <c r="B22" s="2214" t="s">
        <v>215</v>
      </c>
      <c r="C22" s="2214"/>
      <c r="D22" s="2214"/>
      <c r="E22" s="2214"/>
      <c r="F22" s="2214"/>
      <c r="G22" s="2214"/>
      <c r="H22" s="2214"/>
      <c r="I22" s="2214"/>
      <c r="J22" s="12"/>
    </row>
    <row r="23" spans="2:10" ht="27" customHeight="1">
      <c r="B23" s="2213" t="s">
        <v>216</v>
      </c>
      <c r="C23" s="2213"/>
      <c r="D23" s="2213"/>
      <c r="E23" s="2213"/>
      <c r="F23" s="2213"/>
      <c r="G23" s="2213"/>
      <c r="H23" s="2213"/>
      <c r="I23" s="2213"/>
      <c r="J23" s="12"/>
    </row>
    <row r="24" spans="2:10" ht="45.75" customHeight="1">
      <c r="B24" s="2213" t="s">
        <v>217</v>
      </c>
      <c r="C24" s="2213"/>
      <c r="D24" s="2213"/>
      <c r="E24" s="2213"/>
      <c r="F24" s="2213"/>
      <c r="G24" s="2213"/>
      <c r="H24" s="2213"/>
      <c r="I24" s="2213"/>
      <c r="J24" s="12"/>
    </row>
    <row r="25" spans="2:10" ht="45.75" customHeight="1">
      <c r="B25" s="2214" t="s">
        <v>218</v>
      </c>
      <c r="C25" s="2215"/>
      <c r="D25" s="2215"/>
      <c r="E25" s="2215"/>
      <c r="F25" s="2215"/>
      <c r="G25" s="2215"/>
      <c r="H25" s="2215"/>
      <c r="I25" s="2215"/>
      <c r="J25" s="12"/>
    </row>
  </sheetData>
  <mergeCells count="30">
    <mergeCell ref="B3:I3"/>
    <mergeCell ref="C5:I5"/>
    <mergeCell ref="C6:I6"/>
    <mergeCell ref="B7:B9"/>
    <mergeCell ref="D8:E8"/>
    <mergeCell ref="G8:H8"/>
    <mergeCell ref="B15:B16"/>
    <mergeCell ref="C15:I16"/>
    <mergeCell ref="C10:F10"/>
    <mergeCell ref="B11:B12"/>
    <mergeCell ref="D11:F11"/>
    <mergeCell ref="G11:I11"/>
    <mergeCell ref="D12:F12"/>
    <mergeCell ref="G12:I12"/>
    <mergeCell ref="B13:B14"/>
    <mergeCell ref="D13:F13"/>
    <mergeCell ref="G13:I13"/>
    <mergeCell ref="D14:F14"/>
    <mergeCell ref="G14:I14"/>
    <mergeCell ref="B17:B19"/>
    <mergeCell ref="D17:F17"/>
    <mergeCell ref="G17:I17"/>
    <mergeCell ref="C18:C19"/>
    <mergeCell ref="D18:F19"/>
    <mergeCell ref="G18:I19"/>
    <mergeCell ref="B21:I21"/>
    <mergeCell ref="B22:I22"/>
    <mergeCell ref="B23:I23"/>
    <mergeCell ref="B24:I24"/>
    <mergeCell ref="B25:I25"/>
  </mergeCells>
  <phoneticPr fontId="3"/>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25"/>
  <sheetViews>
    <sheetView view="pageBreakPreview" zoomScaleNormal="100" zoomScaleSheetLayoutView="100" workbookViewId="0">
      <selection activeCell="B1" sqref="B1"/>
    </sheetView>
  </sheetViews>
  <sheetFormatPr defaultRowHeight="13.5"/>
  <cols>
    <col min="1" max="1" width="2.375" customWidth="1"/>
    <col min="2" max="2" width="22.875" customWidth="1"/>
    <col min="3" max="3" width="3.875" customWidth="1"/>
    <col min="4" max="5" width="10.375" customWidth="1"/>
    <col min="7" max="8" width="10.375" customWidth="1"/>
    <col min="9" max="9" width="2.875" customWidth="1"/>
    <col min="10" max="10" width="3" customWidth="1"/>
    <col min="257" max="257" width="2.375" customWidth="1"/>
    <col min="258" max="258" width="22.875" customWidth="1"/>
    <col min="259" max="259" width="3.875" customWidth="1"/>
    <col min="260" max="261" width="10.375" customWidth="1"/>
    <col min="263" max="264" width="10.375" customWidth="1"/>
    <col min="265" max="265" width="2.875" customWidth="1"/>
    <col min="266" max="266" width="3" customWidth="1"/>
    <col min="513" max="513" width="2.375" customWidth="1"/>
    <col min="514" max="514" width="22.875" customWidth="1"/>
    <col min="515" max="515" width="3.875" customWidth="1"/>
    <col min="516" max="517" width="10.375" customWidth="1"/>
    <col min="519" max="520" width="10.375" customWidth="1"/>
    <col min="521" max="521" width="2.875" customWidth="1"/>
    <col min="522" max="522" width="3" customWidth="1"/>
    <col min="769" max="769" width="2.375" customWidth="1"/>
    <col min="770" max="770" width="22.875" customWidth="1"/>
    <col min="771" max="771" width="3.875" customWidth="1"/>
    <col min="772" max="773" width="10.375" customWidth="1"/>
    <col min="775" max="776" width="10.375" customWidth="1"/>
    <col min="777" max="777" width="2.875" customWidth="1"/>
    <col min="778" max="778" width="3" customWidth="1"/>
    <col min="1025" max="1025" width="2.375" customWidth="1"/>
    <col min="1026" max="1026" width="22.875" customWidth="1"/>
    <col min="1027" max="1027" width="3.875" customWidth="1"/>
    <col min="1028" max="1029" width="10.375" customWidth="1"/>
    <col min="1031" max="1032" width="10.375" customWidth="1"/>
    <col min="1033" max="1033" width="2.875" customWidth="1"/>
    <col min="1034" max="1034" width="3" customWidth="1"/>
    <col min="1281" max="1281" width="2.375" customWidth="1"/>
    <col min="1282" max="1282" width="22.875" customWidth="1"/>
    <col min="1283" max="1283" width="3.875" customWidth="1"/>
    <col min="1284" max="1285" width="10.375" customWidth="1"/>
    <col min="1287" max="1288" width="10.375" customWidth="1"/>
    <col min="1289" max="1289" width="2.875" customWidth="1"/>
    <col min="1290" max="1290" width="3" customWidth="1"/>
    <col min="1537" max="1537" width="2.375" customWidth="1"/>
    <col min="1538" max="1538" width="22.875" customWidth="1"/>
    <col min="1539" max="1539" width="3.875" customWidth="1"/>
    <col min="1540" max="1541" width="10.375" customWidth="1"/>
    <col min="1543" max="1544" width="10.375" customWidth="1"/>
    <col min="1545" max="1545" width="2.875" customWidth="1"/>
    <col min="1546" max="1546" width="3" customWidth="1"/>
    <col min="1793" max="1793" width="2.375" customWidth="1"/>
    <col min="1794" max="1794" width="22.875" customWidth="1"/>
    <col min="1795" max="1795" width="3.875" customWidth="1"/>
    <col min="1796" max="1797" width="10.375" customWidth="1"/>
    <col min="1799" max="1800" width="10.375" customWidth="1"/>
    <col min="1801" max="1801" width="2.875" customWidth="1"/>
    <col min="1802" max="1802" width="3" customWidth="1"/>
    <col min="2049" max="2049" width="2.375" customWidth="1"/>
    <col min="2050" max="2050" width="22.875" customWidth="1"/>
    <col min="2051" max="2051" width="3.875" customWidth="1"/>
    <col min="2052" max="2053" width="10.375" customWidth="1"/>
    <col min="2055" max="2056" width="10.375" customWidth="1"/>
    <col min="2057" max="2057" width="2.875" customWidth="1"/>
    <col min="2058" max="2058" width="3" customWidth="1"/>
    <col min="2305" max="2305" width="2.375" customWidth="1"/>
    <col min="2306" max="2306" width="22.875" customWidth="1"/>
    <col min="2307" max="2307" width="3.875" customWidth="1"/>
    <col min="2308" max="2309" width="10.375" customWidth="1"/>
    <col min="2311" max="2312" width="10.375" customWidth="1"/>
    <col min="2313" max="2313" width="2.875" customWidth="1"/>
    <col min="2314" max="2314" width="3" customWidth="1"/>
    <col min="2561" max="2561" width="2.375" customWidth="1"/>
    <col min="2562" max="2562" width="22.875" customWidth="1"/>
    <col min="2563" max="2563" width="3.875" customWidth="1"/>
    <col min="2564" max="2565" width="10.375" customWidth="1"/>
    <col min="2567" max="2568" width="10.375" customWidth="1"/>
    <col min="2569" max="2569" width="2.875" customWidth="1"/>
    <col min="2570" max="2570" width="3" customWidth="1"/>
    <col min="2817" max="2817" width="2.375" customWidth="1"/>
    <col min="2818" max="2818" width="22.875" customWidth="1"/>
    <col min="2819" max="2819" width="3.875" customWidth="1"/>
    <col min="2820" max="2821" width="10.375" customWidth="1"/>
    <col min="2823" max="2824" width="10.375" customWidth="1"/>
    <col min="2825" max="2825" width="2.875" customWidth="1"/>
    <col min="2826" max="2826" width="3" customWidth="1"/>
    <col min="3073" max="3073" width="2.375" customWidth="1"/>
    <col min="3074" max="3074" width="22.875" customWidth="1"/>
    <col min="3075" max="3075" width="3.875" customWidth="1"/>
    <col min="3076" max="3077" width="10.375" customWidth="1"/>
    <col min="3079" max="3080" width="10.375" customWidth="1"/>
    <col min="3081" max="3081" width="2.875" customWidth="1"/>
    <col min="3082" max="3082" width="3" customWidth="1"/>
    <col min="3329" max="3329" width="2.375" customWidth="1"/>
    <col min="3330" max="3330" width="22.875" customWidth="1"/>
    <col min="3331" max="3331" width="3.875" customWidth="1"/>
    <col min="3332" max="3333" width="10.375" customWidth="1"/>
    <col min="3335" max="3336" width="10.375" customWidth="1"/>
    <col min="3337" max="3337" width="2.875" customWidth="1"/>
    <col min="3338" max="3338" width="3" customWidth="1"/>
    <col min="3585" max="3585" width="2.375" customWidth="1"/>
    <col min="3586" max="3586" width="22.875" customWidth="1"/>
    <col min="3587" max="3587" width="3.875" customWidth="1"/>
    <col min="3588" max="3589" width="10.375" customWidth="1"/>
    <col min="3591" max="3592" width="10.375" customWidth="1"/>
    <col min="3593" max="3593" width="2.875" customWidth="1"/>
    <col min="3594" max="3594" width="3" customWidth="1"/>
    <col min="3841" max="3841" width="2.375" customWidth="1"/>
    <col min="3842" max="3842" width="22.875" customWidth="1"/>
    <col min="3843" max="3843" width="3.875" customWidth="1"/>
    <col min="3844" max="3845" width="10.375" customWidth="1"/>
    <col min="3847" max="3848" width="10.375" customWidth="1"/>
    <col min="3849" max="3849" width="2.875" customWidth="1"/>
    <col min="3850" max="3850" width="3" customWidth="1"/>
    <col min="4097" max="4097" width="2.375" customWidth="1"/>
    <col min="4098" max="4098" width="22.875" customWidth="1"/>
    <col min="4099" max="4099" width="3.875" customWidth="1"/>
    <col min="4100" max="4101" width="10.375" customWidth="1"/>
    <col min="4103" max="4104" width="10.375" customWidth="1"/>
    <col min="4105" max="4105" width="2.875" customWidth="1"/>
    <col min="4106" max="4106" width="3" customWidth="1"/>
    <col min="4353" max="4353" width="2.375" customWidth="1"/>
    <col min="4354" max="4354" width="22.875" customWidth="1"/>
    <col min="4355" max="4355" width="3.875" customWidth="1"/>
    <col min="4356" max="4357" width="10.375" customWidth="1"/>
    <col min="4359" max="4360" width="10.375" customWidth="1"/>
    <col min="4361" max="4361" width="2.875" customWidth="1"/>
    <col min="4362" max="4362" width="3" customWidth="1"/>
    <col min="4609" max="4609" width="2.375" customWidth="1"/>
    <col min="4610" max="4610" width="22.875" customWidth="1"/>
    <col min="4611" max="4611" width="3.875" customWidth="1"/>
    <col min="4612" max="4613" width="10.375" customWidth="1"/>
    <col min="4615" max="4616" width="10.375" customWidth="1"/>
    <col min="4617" max="4617" width="2.875" customWidth="1"/>
    <col min="4618" max="4618" width="3" customWidth="1"/>
    <col min="4865" max="4865" width="2.375" customWidth="1"/>
    <col min="4866" max="4866" width="22.875" customWidth="1"/>
    <col min="4867" max="4867" width="3.875" customWidth="1"/>
    <col min="4868" max="4869" width="10.375" customWidth="1"/>
    <col min="4871" max="4872" width="10.375" customWidth="1"/>
    <col min="4873" max="4873" width="2.875" customWidth="1"/>
    <col min="4874" max="4874" width="3" customWidth="1"/>
    <col min="5121" max="5121" width="2.375" customWidth="1"/>
    <col min="5122" max="5122" width="22.875" customWidth="1"/>
    <col min="5123" max="5123" width="3.875" customWidth="1"/>
    <col min="5124" max="5125" width="10.375" customWidth="1"/>
    <col min="5127" max="5128" width="10.375" customWidth="1"/>
    <col min="5129" max="5129" width="2.875" customWidth="1"/>
    <col min="5130" max="5130" width="3" customWidth="1"/>
    <col min="5377" max="5377" width="2.375" customWidth="1"/>
    <col min="5378" max="5378" width="22.875" customWidth="1"/>
    <col min="5379" max="5379" width="3.875" customWidth="1"/>
    <col min="5380" max="5381" width="10.375" customWidth="1"/>
    <col min="5383" max="5384" width="10.375" customWidth="1"/>
    <col min="5385" max="5385" width="2.875" customWidth="1"/>
    <col min="5386" max="5386" width="3" customWidth="1"/>
    <col min="5633" max="5633" width="2.375" customWidth="1"/>
    <col min="5634" max="5634" width="22.875" customWidth="1"/>
    <col min="5635" max="5635" width="3.875" customWidth="1"/>
    <col min="5636" max="5637" width="10.375" customWidth="1"/>
    <col min="5639" max="5640" width="10.375" customWidth="1"/>
    <col min="5641" max="5641" width="2.875" customWidth="1"/>
    <col min="5642" max="5642" width="3" customWidth="1"/>
    <col min="5889" max="5889" width="2.375" customWidth="1"/>
    <col min="5890" max="5890" width="22.875" customWidth="1"/>
    <col min="5891" max="5891" width="3.875" customWidth="1"/>
    <col min="5892" max="5893" width="10.375" customWidth="1"/>
    <col min="5895" max="5896" width="10.375" customWidth="1"/>
    <col min="5897" max="5897" width="2.875" customWidth="1"/>
    <col min="5898" max="5898" width="3" customWidth="1"/>
    <col min="6145" max="6145" width="2.375" customWidth="1"/>
    <col min="6146" max="6146" width="22.875" customWidth="1"/>
    <col min="6147" max="6147" width="3.875" customWidth="1"/>
    <col min="6148" max="6149" width="10.375" customWidth="1"/>
    <col min="6151" max="6152" width="10.375" customWidth="1"/>
    <col min="6153" max="6153" width="2.875" customWidth="1"/>
    <col min="6154" max="6154" width="3" customWidth="1"/>
    <col min="6401" max="6401" width="2.375" customWidth="1"/>
    <col min="6402" max="6402" width="22.875" customWidth="1"/>
    <col min="6403" max="6403" width="3.875" customWidth="1"/>
    <col min="6404" max="6405" width="10.375" customWidth="1"/>
    <col min="6407" max="6408" width="10.375" customWidth="1"/>
    <col min="6409" max="6409" width="2.875" customWidth="1"/>
    <col min="6410" max="6410" width="3" customWidth="1"/>
    <col min="6657" max="6657" width="2.375" customWidth="1"/>
    <col min="6658" max="6658" width="22.875" customWidth="1"/>
    <col min="6659" max="6659" width="3.875" customWidth="1"/>
    <col min="6660" max="6661" width="10.375" customWidth="1"/>
    <col min="6663" max="6664" width="10.375" customWidth="1"/>
    <col min="6665" max="6665" width="2.875" customWidth="1"/>
    <col min="6666" max="6666" width="3" customWidth="1"/>
    <col min="6913" max="6913" width="2.375" customWidth="1"/>
    <col min="6914" max="6914" width="22.875" customWidth="1"/>
    <col min="6915" max="6915" width="3.875" customWidth="1"/>
    <col min="6916" max="6917" width="10.375" customWidth="1"/>
    <col min="6919" max="6920" width="10.375" customWidth="1"/>
    <col min="6921" max="6921" width="2.875" customWidth="1"/>
    <col min="6922" max="6922" width="3" customWidth="1"/>
    <col min="7169" max="7169" width="2.375" customWidth="1"/>
    <col min="7170" max="7170" width="22.875" customWidth="1"/>
    <col min="7171" max="7171" width="3.875" customWidth="1"/>
    <col min="7172" max="7173" width="10.375" customWidth="1"/>
    <col min="7175" max="7176" width="10.375" customWidth="1"/>
    <col min="7177" max="7177" width="2.875" customWidth="1"/>
    <col min="7178" max="7178" width="3" customWidth="1"/>
    <col min="7425" max="7425" width="2.375" customWidth="1"/>
    <col min="7426" max="7426" width="22.875" customWidth="1"/>
    <col min="7427" max="7427" width="3.875" customWidth="1"/>
    <col min="7428" max="7429" width="10.375" customWidth="1"/>
    <col min="7431" max="7432" width="10.375" customWidth="1"/>
    <col min="7433" max="7433" width="2.875" customWidth="1"/>
    <col min="7434" max="7434" width="3" customWidth="1"/>
    <col min="7681" max="7681" width="2.375" customWidth="1"/>
    <col min="7682" max="7682" width="22.875" customWidth="1"/>
    <col min="7683" max="7683" width="3.875" customWidth="1"/>
    <col min="7684" max="7685" width="10.375" customWidth="1"/>
    <col min="7687" max="7688" width="10.375" customWidth="1"/>
    <col min="7689" max="7689" width="2.875" customWidth="1"/>
    <col min="7690" max="7690" width="3" customWidth="1"/>
    <col min="7937" max="7937" width="2.375" customWidth="1"/>
    <col min="7938" max="7938" width="22.875" customWidth="1"/>
    <col min="7939" max="7939" width="3.875" customWidth="1"/>
    <col min="7940" max="7941" width="10.375" customWidth="1"/>
    <col min="7943" max="7944" width="10.375" customWidth="1"/>
    <col min="7945" max="7945" width="2.875" customWidth="1"/>
    <col min="7946" max="7946" width="3" customWidth="1"/>
    <col min="8193" max="8193" width="2.375" customWidth="1"/>
    <col min="8194" max="8194" width="22.875" customWidth="1"/>
    <col min="8195" max="8195" width="3.875" customWidth="1"/>
    <col min="8196" max="8197" width="10.375" customWidth="1"/>
    <col min="8199" max="8200" width="10.375" customWidth="1"/>
    <col min="8201" max="8201" width="2.875" customWidth="1"/>
    <col min="8202" max="8202" width="3" customWidth="1"/>
    <col min="8449" max="8449" width="2.375" customWidth="1"/>
    <col min="8450" max="8450" width="22.875" customWidth="1"/>
    <col min="8451" max="8451" width="3.875" customWidth="1"/>
    <col min="8452" max="8453" width="10.375" customWidth="1"/>
    <col min="8455" max="8456" width="10.375" customWidth="1"/>
    <col min="8457" max="8457" width="2.875" customWidth="1"/>
    <col min="8458" max="8458" width="3" customWidth="1"/>
    <col min="8705" max="8705" width="2.375" customWidth="1"/>
    <col min="8706" max="8706" width="22.875" customWidth="1"/>
    <col min="8707" max="8707" width="3.875" customWidth="1"/>
    <col min="8708" max="8709" width="10.375" customWidth="1"/>
    <col min="8711" max="8712" width="10.375" customWidth="1"/>
    <col min="8713" max="8713" width="2.875" customWidth="1"/>
    <col min="8714" max="8714" width="3" customWidth="1"/>
    <col min="8961" max="8961" width="2.375" customWidth="1"/>
    <col min="8962" max="8962" width="22.875" customWidth="1"/>
    <col min="8963" max="8963" width="3.875" customWidth="1"/>
    <col min="8964" max="8965" width="10.375" customWidth="1"/>
    <col min="8967" max="8968" width="10.375" customWidth="1"/>
    <col min="8969" max="8969" width="2.875" customWidth="1"/>
    <col min="8970" max="8970" width="3" customWidth="1"/>
    <col min="9217" max="9217" width="2.375" customWidth="1"/>
    <col min="9218" max="9218" width="22.875" customWidth="1"/>
    <col min="9219" max="9219" width="3.875" customWidth="1"/>
    <col min="9220" max="9221" width="10.375" customWidth="1"/>
    <col min="9223" max="9224" width="10.375" customWidth="1"/>
    <col min="9225" max="9225" width="2.875" customWidth="1"/>
    <col min="9226" max="9226" width="3" customWidth="1"/>
    <col min="9473" max="9473" width="2.375" customWidth="1"/>
    <col min="9474" max="9474" width="22.875" customWidth="1"/>
    <col min="9475" max="9475" width="3.875" customWidth="1"/>
    <col min="9476" max="9477" width="10.375" customWidth="1"/>
    <col min="9479" max="9480" width="10.375" customWidth="1"/>
    <col min="9481" max="9481" width="2.875" customWidth="1"/>
    <col min="9482" max="9482" width="3" customWidth="1"/>
    <col min="9729" max="9729" width="2.375" customWidth="1"/>
    <col min="9730" max="9730" width="22.875" customWidth="1"/>
    <col min="9731" max="9731" width="3.875" customWidth="1"/>
    <col min="9732" max="9733" width="10.375" customWidth="1"/>
    <col min="9735" max="9736" width="10.375" customWidth="1"/>
    <col min="9737" max="9737" width="2.875" customWidth="1"/>
    <col min="9738" max="9738" width="3" customWidth="1"/>
    <col min="9985" max="9985" width="2.375" customWidth="1"/>
    <col min="9986" max="9986" width="22.875" customWidth="1"/>
    <col min="9987" max="9987" width="3.875" customWidth="1"/>
    <col min="9988" max="9989" width="10.375" customWidth="1"/>
    <col min="9991" max="9992" width="10.375" customWidth="1"/>
    <col min="9993" max="9993" width="2.875" customWidth="1"/>
    <col min="9994" max="9994" width="3" customWidth="1"/>
    <col min="10241" max="10241" width="2.375" customWidth="1"/>
    <col min="10242" max="10242" width="22.875" customWidth="1"/>
    <col min="10243" max="10243" width="3.875" customWidth="1"/>
    <col min="10244" max="10245" width="10.375" customWidth="1"/>
    <col min="10247" max="10248" width="10.375" customWidth="1"/>
    <col min="10249" max="10249" width="2.875" customWidth="1"/>
    <col min="10250" max="10250" width="3" customWidth="1"/>
    <col min="10497" max="10497" width="2.375" customWidth="1"/>
    <col min="10498" max="10498" width="22.875" customWidth="1"/>
    <col min="10499" max="10499" width="3.875" customWidth="1"/>
    <col min="10500" max="10501" width="10.375" customWidth="1"/>
    <col min="10503" max="10504" width="10.375" customWidth="1"/>
    <col min="10505" max="10505" width="2.875" customWidth="1"/>
    <col min="10506" max="10506" width="3" customWidth="1"/>
    <col min="10753" max="10753" width="2.375" customWidth="1"/>
    <col min="10754" max="10754" width="22.875" customWidth="1"/>
    <col min="10755" max="10755" width="3.875" customWidth="1"/>
    <col min="10756" max="10757" width="10.375" customWidth="1"/>
    <col min="10759" max="10760" width="10.375" customWidth="1"/>
    <col min="10761" max="10761" width="2.875" customWidth="1"/>
    <col min="10762" max="10762" width="3" customWidth="1"/>
    <col min="11009" max="11009" width="2.375" customWidth="1"/>
    <col min="11010" max="11010" width="22.875" customWidth="1"/>
    <col min="11011" max="11011" width="3.875" customWidth="1"/>
    <col min="11012" max="11013" width="10.375" customWidth="1"/>
    <col min="11015" max="11016" width="10.375" customWidth="1"/>
    <col min="11017" max="11017" width="2.875" customWidth="1"/>
    <col min="11018" max="11018" width="3" customWidth="1"/>
    <col min="11265" max="11265" width="2.375" customWidth="1"/>
    <col min="11266" max="11266" width="22.875" customWidth="1"/>
    <col min="11267" max="11267" width="3.875" customWidth="1"/>
    <col min="11268" max="11269" width="10.375" customWidth="1"/>
    <col min="11271" max="11272" width="10.375" customWidth="1"/>
    <col min="11273" max="11273" width="2.875" customWidth="1"/>
    <col min="11274" max="11274" width="3" customWidth="1"/>
    <col min="11521" max="11521" width="2.375" customWidth="1"/>
    <col min="11522" max="11522" width="22.875" customWidth="1"/>
    <col min="11523" max="11523" width="3.875" customWidth="1"/>
    <col min="11524" max="11525" width="10.375" customWidth="1"/>
    <col min="11527" max="11528" width="10.375" customWidth="1"/>
    <col min="11529" max="11529" width="2.875" customWidth="1"/>
    <col min="11530" max="11530" width="3" customWidth="1"/>
    <col min="11777" max="11777" width="2.375" customWidth="1"/>
    <col min="11778" max="11778" width="22.875" customWidth="1"/>
    <col min="11779" max="11779" width="3.875" customWidth="1"/>
    <col min="11780" max="11781" width="10.375" customWidth="1"/>
    <col min="11783" max="11784" width="10.375" customWidth="1"/>
    <col min="11785" max="11785" width="2.875" customWidth="1"/>
    <col min="11786" max="11786" width="3" customWidth="1"/>
    <col min="12033" max="12033" width="2.375" customWidth="1"/>
    <col min="12034" max="12034" width="22.875" customWidth="1"/>
    <col min="12035" max="12035" width="3.875" customWidth="1"/>
    <col min="12036" max="12037" width="10.375" customWidth="1"/>
    <col min="12039" max="12040" width="10.375" customWidth="1"/>
    <col min="12041" max="12041" width="2.875" customWidth="1"/>
    <col min="12042" max="12042" width="3" customWidth="1"/>
    <col min="12289" max="12289" width="2.375" customWidth="1"/>
    <col min="12290" max="12290" width="22.875" customWidth="1"/>
    <col min="12291" max="12291" width="3.875" customWidth="1"/>
    <col min="12292" max="12293" width="10.375" customWidth="1"/>
    <col min="12295" max="12296" width="10.375" customWidth="1"/>
    <col min="12297" max="12297" width="2.875" customWidth="1"/>
    <col min="12298" max="12298" width="3" customWidth="1"/>
    <col min="12545" max="12545" width="2.375" customWidth="1"/>
    <col min="12546" max="12546" width="22.875" customWidth="1"/>
    <col min="12547" max="12547" width="3.875" customWidth="1"/>
    <col min="12548" max="12549" width="10.375" customWidth="1"/>
    <col min="12551" max="12552" width="10.375" customWidth="1"/>
    <col min="12553" max="12553" width="2.875" customWidth="1"/>
    <col min="12554" max="12554" width="3" customWidth="1"/>
    <col min="12801" max="12801" width="2.375" customWidth="1"/>
    <col min="12802" max="12802" width="22.875" customWidth="1"/>
    <col min="12803" max="12803" width="3.875" customWidth="1"/>
    <col min="12804" max="12805" width="10.375" customWidth="1"/>
    <col min="12807" max="12808" width="10.375" customWidth="1"/>
    <col min="12809" max="12809" width="2.875" customWidth="1"/>
    <col min="12810" max="12810" width="3" customWidth="1"/>
    <col min="13057" max="13057" width="2.375" customWidth="1"/>
    <col min="13058" max="13058" width="22.875" customWidth="1"/>
    <col min="13059" max="13059" width="3.875" customWidth="1"/>
    <col min="13060" max="13061" width="10.375" customWidth="1"/>
    <col min="13063" max="13064" width="10.375" customWidth="1"/>
    <col min="13065" max="13065" width="2.875" customWidth="1"/>
    <col min="13066" max="13066" width="3" customWidth="1"/>
    <col min="13313" max="13313" width="2.375" customWidth="1"/>
    <col min="13314" max="13314" width="22.875" customWidth="1"/>
    <col min="13315" max="13315" width="3.875" customWidth="1"/>
    <col min="13316" max="13317" width="10.375" customWidth="1"/>
    <col min="13319" max="13320" width="10.375" customWidth="1"/>
    <col min="13321" max="13321" width="2.875" customWidth="1"/>
    <col min="13322" max="13322" width="3" customWidth="1"/>
    <col min="13569" max="13569" width="2.375" customWidth="1"/>
    <col min="13570" max="13570" width="22.875" customWidth="1"/>
    <col min="13571" max="13571" width="3.875" customWidth="1"/>
    <col min="13572" max="13573" width="10.375" customWidth="1"/>
    <col min="13575" max="13576" width="10.375" customWidth="1"/>
    <col min="13577" max="13577" width="2.875" customWidth="1"/>
    <col min="13578" max="13578" width="3" customWidth="1"/>
    <col min="13825" max="13825" width="2.375" customWidth="1"/>
    <col min="13826" max="13826" width="22.875" customWidth="1"/>
    <col min="13827" max="13827" width="3.875" customWidth="1"/>
    <col min="13828" max="13829" width="10.375" customWidth="1"/>
    <col min="13831" max="13832" width="10.375" customWidth="1"/>
    <col min="13833" max="13833" width="2.875" customWidth="1"/>
    <col min="13834" max="13834" width="3" customWidth="1"/>
    <col min="14081" max="14081" width="2.375" customWidth="1"/>
    <col min="14082" max="14082" width="22.875" customWidth="1"/>
    <col min="14083" max="14083" width="3.875" customWidth="1"/>
    <col min="14084" max="14085" width="10.375" customWidth="1"/>
    <col min="14087" max="14088" width="10.375" customWidth="1"/>
    <col min="14089" max="14089" width="2.875" customWidth="1"/>
    <col min="14090" max="14090" width="3" customWidth="1"/>
    <col min="14337" max="14337" width="2.375" customWidth="1"/>
    <col min="14338" max="14338" width="22.875" customWidth="1"/>
    <col min="14339" max="14339" width="3.875" customWidth="1"/>
    <col min="14340" max="14341" width="10.375" customWidth="1"/>
    <col min="14343" max="14344" width="10.375" customWidth="1"/>
    <col min="14345" max="14345" width="2.875" customWidth="1"/>
    <col min="14346" max="14346" width="3" customWidth="1"/>
    <col min="14593" max="14593" width="2.375" customWidth="1"/>
    <col min="14594" max="14594" width="22.875" customWidth="1"/>
    <col min="14595" max="14595" width="3.875" customWidth="1"/>
    <col min="14596" max="14597" width="10.375" customWidth="1"/>
    <col min="14599" max="14600" width="10.375" customWidth="1"/>
    <col min="14601" max="14601" width="2.875" customWidth="1"/>
    <col min="14602" max="14602" width="3" customWidth="1"/>
    <col min="14849" max="14849" width="2.375" customWidth="1"/>
    <col min="14850" max="14850" width="22.875" customWidth="1"/>
    <col min="14851" max="14851" width="3.875" customWidth="1"/>
    <col min="14852" max="14853" width="10.375" customWidth="1"/>
    <col min="14855" max="14856" width="10.375" customWidth="1"/>
    <col min="14857" max="14857" width="2.875" customWidth="1"/>
    <col min="14858" max="14858" width="3" customWidth="1"/>
    <col min="15105" max="15105" width="2.375" customWidth="1"/>
    <col min="15106" max="15106" width="22.875" customWidth="1"/>
    <col min="15107" max="15107" width="3.875" customWidth="1"/>
    <col min="15108" max="15109" width="10.375" customWidth="1"/>
    <col min="15111" max="15112" width="10.375" customWidth="1"/>
    <col min="15113" max="15113" width="2.875" customWidth="1"/>
    <col min="15114" max="15114" width="3" customWidth="1"/>
    <col min="15361" max="15361" width="2.375" customWidth="1"/>
    <col min="15362" max="15362" width="22.875" customWidth="1"/>
    <col min="15363" max="15363" width="3.875" customWidth="1"/>
    <col min="15364" max="15365" width="10.375" customWidth="1"/>
    <col min="15367" max="15368" width="10.375" customWidth="1"/>
    <col min="15369" max="15369" width="2.875" customWidth="1"/>
    <col min="15370" max="15370" width="3" customWidth="1"/>
    <col min="15617" max="15617" width="2.375" customWidth="1"/>
    <col min="15618" max="15618" width="22.875" customWidth="1"/>
    <col min="15619" max="15619" width="3.875" customWidth="1"/>
    <col min="15620" max="15621" width="10.375" customWidth="1"/>
    <col min="15623" max="15624" width="10.375" customWidth="1"/>
    <col min="15625" max="15625" width="2.875" customWidth="1"/>
    <col min="15626" max="15626" width="3" customWidth="1"/>
    <col min="15873" max="15873" width="2.375" customWidth="1"/>
    <col min="15874" max="15874" width="22.875" customWidth="1"/>
    <col min="15875" max="15875" width="3.875" customWidth="1"/>
    <col min="15876" max="15877" width="10.375" customWidth="1"/>
    <col min="15879" max="15880" width="10.375" customWidth="1"/>
    <col min="15881" max="15881" width="2.875" customWidth="1"/>
    <col min="15882" max="15882" width="3" customWidth="1"/>
    <col min="16129" max="16129" width="2.375" customWidth="1"/>
    <col min="16130" max="16130" width="22.875" customWidth="1"/>
    <col min="16131" max="16131" width="3.875" customWidth="1"/>
    <col min="16132" max="16133" width="10.375" customWidth="1"/>
    <col min="16135" max="16136" width="10.375" customWidth="1"/>
    <col min="16137" max="16137" width="2.875" customWidth="1"/>
    <col min="16138" max="16138" width="3" customWidth="1"/>
  </cols>
  <sheetData>
    <row r="1" spans="1:9" ht="17.25">
      <c r="A1" s="47"/>
      <c r="B1" s="9" t="s">
        <v>793</v>
      </c>
      <c r="C1" s="12"/>
      <c r="D1" s="12"/>
      <c r="E1" s="12"/>
      <c r="F1" s="12"/>
      <c r="G1" s="12"/>
      <c r="H1" s="12"/>
      <c r="I1" s="12"/>
    </row>
    <row r="2" spans="1:9" ht="17.25">
      <c r="A2" s="47"/>
      <c r="B2" s="12"/>
      <c r="C2" s="12"/>
      <c r="D2" s="12"/>
      <c r="E2" s="12"/>
      <c r="F2" s="12"/>
      <c r="G2" s="12"/>
      <c r="H2" s="12"/>
      <c r="I2" s="54" t="s">
        <v>130</v>
      </c>
    </row>
    <row r="3" spans="1:9" ht="17.25">
      <c r="A3" s="47"/>
      <c r="B3" s="2245" t="s">
        <v>201</v>
      </c>
      <c r="C3" s="2245"/>
      <c r="D3" s="2245"/>
      <c r="E3" s="2245"/>
      <c r="F3" s="2245"/>
      <c r="G3" s="2245"/>
      <c r="H3" s="2245"/>
      <c r="I3" s="2245"/>
    </row>
    <row r="4" spans="1:9" ht="17.25">
      <c r="A4" s="103"/>
      <c r="B4" s="103"/>
      <c r="C4" s="103"/>
      <c r="D4" s="103"/>
      <c r="E4" s="103"/>
      <c r="F4" s="103"/>
      <c r="G4" s="103"/>
      <c r="H4" s="103"/>
      <c r="I4" s="12"/>
    </row>
    <row r="5" spans="1:9" ht="31.5" customHeight="1">
      <c r="A5" s="103"/>
      <c r="B5" s="48" t="s">
        <v>11</v>
      </c>
      <c r="C5" s="2256" t="s">
        <v>219</v>
      </c>
      <c r="D5" s="2257"/>
      <c r="E5" s="2257"/>
      <c r="F5" s="2257"/>
      <c r="G5" s="2257"/>
      <c r="H5" s="2257"/>
      <c r="I5" s="2261"/>
    </row>
    <row r="6" spans="1:9" ht="32.25" customHeight="1">
      <c r="A6" s="103"/>
      <c r="B6" s="48" t="s">
        <v>15</v>
      </c>
      <c r="C6" s="2256" t="s">
        <v>160</v>
      </c>
      <c r="D6" s="2257"/>
      <c r="E6" s="2257"/>
      <c r="F6" s="2257"/>
      <c r="G6" s="2257"/>
      <c r="H6" s="2257"/>
      <c r="I6" s="2261"/>
    </row>
    <row r="7" spans="1:9" ht="9" customHeight="1">
      <c r="A7" s="103"/>
      <c r="B7" s="2247" t="s">
        <v>210</v>
      </c>
      <c r="C7" s="127"/>
      <c r="D7" s="128"/>
      <c r="E7" s="128"/>
      <c r="F7" s="128"/>
      <c r="G7" s="128"/>
      <c r="H7" s="128"/>
      <c r="I7" s="129"/>
    </row>
    <row r="8" spans="1:9" ht="17.25">
      <c r="A8" s="103"/>
      <c r="B8" s="2248"/>
      <c r="C8" s="130"/>
      <c r="D8" s="2245" t="s">
        <v>211</v>
      </c>
      <c r="E8" s="2245"/>
      <c r="F8" s="136" t="s">
        <v>21</v>
      </c>
      <c r="G8" s="2262" t="s">
        <v>212</v>
      </c>
      <c r="H8" s="2263"/>
      <c r="I8" s="137"/>
    </row>
    <row r="9" spans="1:9" ht="9" customHeight="1">
      <c r="A9" s="103"/>
      <c r="B9" s="2249"/>
      <c r="C9" s="132"/>
      <c r="D9" s="133"/>
      <c r="E9" s="133"/>
      <c r="F9" s="133"/>
      <c r="G9" s="133"/>
      <c r="H9" s="133"/>
      <c r="I9" s="134"/>
    </row>
    <row r="10" spans="1:9" ht="28.5" customHeight="1">
      <c r="A10" s="103"/>
      <c r="B10" s="135" t="s">
        <v>213</v>
      </c>
      <c r="C10" s="2256">
        <v>10</v>
      </c>
      <c r="D10" s="2257"/>
      <c r="E10" s="2257"/>
      <c r="F10" s="2257"/>
      <c r="G10" s="133" t="s">
        <v>18</v>
      </c>
      <c r="H10" s="133"/>
      <c r="I10" s="134"/>
    </row>
    <row r="11" spans="1:9" ht="26.25" customHeight="1">
      <c r="A11" s="12"/>
      <c r="B11" s="2237" t="s">
        <v>96</v>
      </c>
      <c r="C11" s="48">
        <v>1</v>
      </c>
      <c r="D11" s="2239" t="s">
        <v>97</v>
      </c>
      <c r="E11" s="2239"/>
      <c r="F11" s="2239"/>
      <c r="G11" s="2258" t="s">
        <v>220</v>
      </c>
      <c r="H11" s="2258"/>
      <c r="I11" s="2258"/>
    </row>
    <row r="12" spans="1:9" ht="24" customHeight="1">
      <c r="A12" s="12"/>
      <c r="B12" s="2238"/>
      <c r="C12" s="48">
        <v>2</v>
      </c>
      <c r="D12" s="2239" t="s">
        <v>98</v>
      </c>
      <c r="E12" s="2239"/>
      <c r="F12" s="2239"/>
      <c r="G12" s="2259" t="s">
        <v>99</v>
      </c>
      <c r="H12" s="2240"/>
      <c r="I12" s="2240"/>
    </row>
    <row r="13" spans="1:9" ht="34.5" customHeight="1">
      <c r="A13" s="12"/>
      <c r="B13" s="2241" t="s">
        <v>100</v>
      </c>
      <c r="C13" s="48">
        <v>1</v>
      </c>
      <c r="D13" s="2243" t="s">
        <v>101</v>
      </c>
      <c r="E13" s="2243"/>
      <c r="F13" s="2243"/>
      <c r="G13" s="2258" t="s">
        <v>106</v>
      </c>
      <c r="H13" s="2258"/>
      <c r="I13" s="2258"/>
    </row>
    <row r="14" spans="1:9" ht="34.5" customHeight="1">
      <c r="A14" s="12"/>
      <c r="B14" s="2242"/>
      <c r="C14" s="48">
        <v>2</v>
      </c>
      <c r="D14" s="2219" t="s">
        <v>102</v>
      </c>
      <c r="E14" s="2220"/>
      <c r="F14" s="2244"/>
      <c r="G14" s="2260" t="s">
        <v>221</v>
      </c>
      <c r="H14" s="2260"/>
      <c r="I14" s="2260"/>
    </row>
    <row r="15" spans="1:9">
      <c r="A15" s="12"/>
      <c r="B15" s="2216" t="s">
        <v>103</v>
      </c>
      <c r="C15" s="2250" t="s">
        <v>107</v>
      </c>
      <c r="D15" s="2251"/>
      <c r="E15" s="2251"/>
      <c r="F15" s="2251"/>
      <c r="G15" s="2251"/>
      <c r="H15" s="2251"/>
      <c r="I15" s="2252"/>
    </row>
    <row r="16" spans="1:9" ht="32.25" customHeight="1">
      <c r="A16" s="12"/>
      <c r="B16" s="2218"/>
      <c r="C16" s="2253"/>
      <c r="D16" s="2254"/>
      <c r="E16" s="2254"/>
      <c r="F16" s="2254"/>
      <c r="G16" s="2254"/>
      <c r="H16" s="2254"/>
      <c r="I16" s="2255"/>
    </row>
    <row r="17" spans="1:10" ht="35.25" customHeight="1">
      <c r="A17" s="12"/>
      <c r="B17" s="2216" t="s">
        <v>104</v>
      </c>
      <c r="C17" s="49">
        <v>1</v>
      </c>
      <c r="D17" s="2219" t="s">
        <v>105</v>
      </c>
      <c r="E17" s="2220"/>
      <c r="F17" s="2220"/>
      <c r="G17" s="2221" t="s">
        <v>99</v>
      </c>
      <c r="H17" s="2222"/>
      <c r="I17" s="2223"/>
    </row>
    <row r="18" spans="1:10">
      <c r="A18" s="12"/>
      <c r="B18" s="2217"/>
      <c r="C18" s="2216">
        <v>2</v>
      </c>
      <c r="D18" s="2224" t="s">
        <v>125</v>
      </c>
      <c r="E18" s="2225"/>
      <c r="F18" s="2226"/>
      <c r="G18" s="2229" t="s">
        <v>99</v>
      </c>
      <c r="H18" s="2230"/>
      <c r="I18" s="2231"/>
    </row>
    <row r="19" spans="1:10" ht="43.5" customHeight="1">
      <c r="A19" s="12"/>
      <c r="B19" s="2218"/>
      <c r="C19" s="2218"/>
      <c r="D19" s="2227"/>
      <c r="E19" s="2228"/>
      <c r="F19" s="2228"/>
      <c r="G19" s="2232"/>
      <c r="H19" s="2233"/>
      <c r="I19" s="2234"/>
    </row>
    <row r="20" spans="1:10">
      <c r="A20" s="12"/>
      <c r="B20" s="13"/>
      <c r="C20" s="12"/>
      <c r="D20" s="12"/>
      <c r="E20" s="12"/>
      <c r="F20" s="12"/>
      <c r="G20" s="12"/>
      <c r="H20" s="12"/>
      <c r="I20" s="12"/>
    </row>
    <row r="21" spans="1:10" ht="73.5" customHeight="1">
      <c r="A21" s="12"/>
      <c r="B21" s="2213" t="s">
        <v>214</v>
      </c>
      <c r="C21" s="2213"/>
      <c r="D21" s="2213"/>
      <c r="E21" s="2213"/>
      <c r="F21" s="2213"/>
      <c r="G21" s="2213"/>
      <c r="H21" s="2213"/>
      <c r="I21" s="2213"/>
      <c r="J21" s="2213"/>
    </row>
    <row r="22" spans="1:10" ht="16.5" customHeight="1">
      <c r="A22" s="12"/>
      <c r="B22" s="2214" t="s">
        <v>215</v>
      </c>
      <c r="C22" s="2214"/>
      <c r="D22" s="2214"/>
      <c r="E22" s="2214"/>
      <c r="F22" s="2214"/>
      <c r="G22" s="2214"/>
      <c r="H22" s="2214"/>
      <c r="I22" s="2214"/>
      <c r="J22" s="2214"/>
    </row>
    <row r="23" spans="1:10" ht="46.5" customHeight="1">
      <c r="A23" s="12"/>
      <c r="B23" s="2213" t="s">
        <v>216</v>
      </c>
      <c r="C23" s="2213"/>
      <c r="D23" s="2213"/>
      <c r="E23" s="2213"/>
      <c r="F23" s="2213"/>
      <c r="G23" s="2213"/>
      <c r="H23" s="2213"/>
      <c r="I23" s="2213"/>
    </row>
    <row r="24" spans="1:10" ht="46.5" customHeight="1">
      <c r="A24" s="12"/>
      <c r="B24" s="2213" t="s">
        <v>222</v>
      </c>
      <c r="C24" s="2213"/>
      <c r="D24" s="2213"/>
      <c r="E24" s="2213"/>
      <c r="F24" s="2213"/>
      <c r="G24" s="2213"/>
      <c r="H24" s="2213"/>
      <c r="I24" s="2213"/>
    </row>
    <row r="25" spans="1:10" ht="49.5" customHeight="1">
      <c r="A25" s="12"/>
      <c r="B25" s="2214" t="s">
        <v>223</v>
      </c>
      <c r="C25" s="2215"/>
      <c r="D25" s="2215"/>
      <c r="E25" s="2215"/>
      <c r="F25" s="2215"/>
      <c r="G25" s="2215"/>
      <c r="H25" s="2215"/>
      <c r="I25" s="2215"/>
    </row>
  </sheetData>
  <mergeCells count="30">
    <mergeCell ref="B3:I3"/>
    <mergeCell ref="C5:I5"/>
    <mergeCell ref="C6:I6"/>
    <mergeCell ref="B7:B9"/>
    <mergeCell ref="D8:E8"/>
    <mergeCell ref="G8:H8"/>
    <mergeCell ref="B15:B16"/>
    <mergeCell ref="C15:I16"/>
    <mergeCell ref="C10:F10"/>
    <mergeCell ref="B11:B12"/>
    <mergeCell ref="D11:F11"/>
    <mergeCell ref="G11:I11"/>
    <mergeCell ref="D12:F12"/>
    <mergeCell ref="G12:I12"/>
    <mergeCell ref="B13:B14"/>
    <mergeCell ref="D13:F13"/>
    <mergeCell ref="G13:I13"/>
    <mergeCell ref="D14:F14"/>
    <mergeCell ref="G14:I14"/>
    <mergeCell ref="B17:B19"/>
    <mergeCell ref="D17:F17"/>
    <mergeCell ref="G17:I17"/>
    <mergeCell ref="C18:C19"/>
    <mergeCell ref="D18:F19"/>
    <mergeCell ref="G18:I19"/>
    <mergeCell ref="B21:J21"/>
    <mergeCell ref="B22:J22"/>
    <mergeCell ref="B23:I23"/>
    <mergeCell ref="B24:I24"/>
    <mergeCell ref="B25:I25"/>
  </mergeCells>
  <phoneticPr fontId="3"/>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893D6-FCC6-4DDB-859A-B813C98027DF}">
  <dimension ref="B1:M40"/>
  <sheetViews>
    <sheetView view="pageBreakPreview" zoomScaleNormal="100" zoomScaleSheetLayoutView="100" workbookViewId="0">
      <selection activeCell="M21" sqref="M21"/>
    </sheetView>
  </sheetViews>
  <sheetFormatPr defaultRowHeight="13.5"/>
  <cols>
    <col min="1" max="1" width="1.5" style="759" customWidth="1"/>
    <col min="2" max="2" width="28.625" style="759" customWidth="1"/>
    <col min="3" max="4" width="3.125" style="759" customWidth="1"/>
    <col min="5" max="5" width="23.625" style="759" customWidth="1"/>
    <col min="6" max="6" width="10.375" style="759" customWidth="1"/>
    <col min="7" max="7" width="7.5" style="759" customWidth="1"/>
    <col min="8" max="8" width="23.875" style="759" customWidth="1"/>
    <col min="9" max="9" width="13.75" style="759" customWidth="1"/>
    <col min="10" max="10" width="1.125" style="759" customWidth="1"/>
    <col min="11" max="257" width="9" style="759"/>
    <col min="258" max="258" width="28.625" style="759" customWidth="1"/>
    <col min="259" max="260" width="3.125" style="759" customWidth="1"/>
    <col min="261" max="261" width="23.625" style="759" customWidth="1"/>
    <col min="262" max="262" width="10.375" style="759" customWidth="1"/>
    <col min="263" max="263" width="7.5" style="759" customWidth="1"/>
    <col min="264" max="264" width="23.875" style="759" customWidth="1"/>
    <col min="265" max="265" width="13.75" style="759" customWidth="1"/>
    <col min="266" max="513" width="9" style="759"/>
    <col min="514" max="514" width="28.625" style="759" customWidth="1"/>
    <col min="515" max="516" width="3.125" style="759" customWidth="1"/>
    <col min="517" max="517" width="23.625" style="759" customWidth="1"/>
    <col min="518" max="518" width="10.375" style="759" customWidth="1"/>
    <col min="519" max="519" width="7.5" style="759" customWidth="1"/>
    <col min="520" max="520" width="23.875" style="759" customWidth="1"/>
    <col min="521" max="521" width="13.75" style="759" customWidth="1"/>
    <col min="522" max="769" width="9" style="759"/>
    <col min="770" max="770" width="28.625" style="759" customWidth="1"/>
    <col min="771" max="772" width="3.125" style="759" customWidth="1"/>
    <col min="773" max="773" width="23.625" style="759" customWidth="1"/>
    <col min="774" max="774" width="10.375" style="759" customWidth="1"/>
    <col min="775" max="775" width="7.5" style="759" customWidth="1"/>
    <col min="776" max="776" width="23.875" style="759" customWidth="1"/>
    <col min="777" max="777" width="13.75" style="759" customWidth="1"/>
    <col min="778" max="1025" width="9" style="759"/>
    <col min="1026" max="1026" width="28.625" style="759" customWidth="1"/>
    <col min="1027" max="1028" width="3.125" style="759" customWidth="1"/>
    <col min="1029" max="1029" width="23.625" style="759" customWidth="1"/>
    <col min="1030" max="1030" width="10.375" style="759" customWidth="1"/>
    <col min="1031" max="1031" width="7.5" style="759" customWidth="1"/>
    <col min="1032" max="1032" width="23.875" style="759" customWidth="1"/>
    <col min="1033" max="1033" width="13.75" style="759" customWidth="1"/>
    <col min="1034" max="1281" width="9" style="759"/>
    <col min="1282" max="1282" width="28.625" style="759" customWidth="1"/>
    <col min="1283" max="1284" width="3.125" style="759" customWidth="1"/>
    <col min="1285" max="1285" width="23.625" style="759" customWidth="1"/>
    <col min="1286" max="1286" width="10.375" style="759" customWidth="1"/>
    <col min="1287" max="1287" width="7.5" style="759" customWidth="1"/>
    <col min="1288" max="1288" width="23.875" style="759" customWidth="1"/>
    <col min="1289" max="1289" width="13.75" style="759" customWidth="1"/>
    <col min="1290" max="1537" width="9" style="759"/>
    <col min="1538" max="1538" width="28.625" style="759" customWidth="1"/>
    <col min="1539" max="1540" width="3.125" style="759" customWidth="1"/>
    <col min="1541" max="1541" width="23.625" style="759" customWidth="1"/>
    <col min="1542" max="1542" width="10.375" style="759" customWidth="1"/>
    <col min="1543" max="1543" width="7.5" style="759" customWidth="1"/>
    <col min="1544" max="1544" width="23.875" style="759" customWidth="1"/>
    <col min="1545" max="1545" width="13.75" style="759" customWidth="1"/>
    <col min="1546" max="1793" width="9" style="759"/>
    <col min="1794" max="1794" width="28.625" style="759" customWidth="1"/>
    <col min="1795" max="1796" width="3.125" style="759" customWidth="1"/>
    <col min="1797" max="1797" width="23.625" style="759" customWidth="1"/>
    <col min="1798" max="1798" width="10.375" style="759" customWidth="1"/>
    <col min="1799" max="1799" width="7.5" style="759" customWidth="1"/>
    <col min="1800" max="1800" width="23.875" style="759" customWidth="1"/>
    <col min="1801" max="1801" width="13.75" style="759" customWidth="1"/>
    <col min="1802" max="2049" width="9" style="759"/>
    <col min="2050" max="2050" width="28.625" style="759" customWidth="1"/>
    <col min="2051" max="2052" width="3.125" style="759" customWidth="1"/>
    <col min="2053" max="2053" width="23.625" style="759" customWidth="1"/>
    <col min="2054" max="2054" width="10.375" style="759" customWidth="1"/>
    <col min="2055" max="2055" width="7.5" style="759" customWidth="1"/>
    <col min="2056" max="2056" width="23.875" style="759" customWidth="1"/>
    <col min="2057" max="2057" width="13.75" style="759" customWidth="1"/>
    <col min="2058" max="2305" width="9" style="759"/>
    <col min="2306" max="2306" width="28.625" style="759" customWidth="1"/>
    <col min="2307" max="2308" width="3.125" style="759" customWidth="1"/>
    <col min="2309" max="2309" width="23.625" style="759" customWidth="1"/>
    <col min="2310" max="2310" width="10.375" style="759" customWidth="1"/>
    <col min="2311" max="2311" width="7.5" style="759" customWidth="1"/>
    <col min="2312" max="2312" width="23.875" style="759" customWidth="1"/>
    <col min="2313" max="2313" width="13.75" style="759" customWidth="1"/>
    <col min="2314" max="2561" width="9" style="759"/>
    <col min="2562" max="2562" width="28.625" style="759" customWidth="1"/>
    <col min="2563" max="2564" width="3.125" style="759" customWidth="1"/>
    <col min="2565" max="2565" width="23.625" style="759" customWidth="1"/>
    <col min="2566" max="2566" width="10.375" style="759" customWidth="1"/>
    <col min="2567" max="2567" width="7.5" style="759" customWidth="1"/>
    <col min="2568" max="2568" width="23.875" style="759" customWidth="1"/>
    <col min="2569" max="2569" width="13.75" style="759" customWidth="1"/>
    <col min="2570" max="2817" width="9" style="759"/>
    <col min="2818" max="2818" width="28.625" style="759" customWidth="1"/>
    <col min="2819" max="2820" width="3.125" style="759" customWidth="1"/>
    <col min="2821" max="2821" width="23.625" style="759" customWidth="1"/>
    <col min="2822" max="2822" width="10.375" style="759" customWidth="1"/>
    <col min="2823" max="2823" width="7.5" style="759" customWidth="1"/>
    <col min="2824" max="2824" width="23.875" style="759" customWidth="1"/>
    <col min="2825" max="2825" width="13.75" style="759" customWidth="1"/>
    <col min="2826" max="3073" width="9" style="759"/>
    <col min="3074" max="3074" width="28.625" style="759" customWidth="1"/>
    <col min="3075" max="3076" width="3.125" style="759" customWidth="1"/>
    <col min="3077" max="3077" width="23.625" style="759" customWidth="1"/>
    <col min="3078" max="3078" width="10.375" style="759" customWidth="1"/>
    <col min="3079" max="3079" width="7.5" style="759" customWidth="1"/>
    <col min="3080" max="3080" width="23.875" style="759" customWidth="1"/>
    <col min="3081" max="3081" width="13.75" style="759" customWidth="1"/>
    <col min="3082" max="3329" width="9" style="759"/>
    <col min="3330" max="3330" width="28.625" style="759" customWidth="1"/>
    <col min="3331" max="3332" width="3.125" style="759" customWidth="1"/>
    <col min="3333" max="3333" width="23.625" style="759" customWidth="1"/>
    <col min="3334" max="3334" width="10.375" style="759" customWidth="1"/>
    <col min="3335" max="3335" width="7.5" style="759" customWidth="1"/>
    <col min="3336" max="3336" width="23.875" style="759" customWidth="1"/>
    <col min="3337" max="3337" width="13.75" style="759" customWidth="1"/>
    <col min="3338" max="3585" width="9" style="759"/>
    <col min="3586" max="3586" width="28.625" style="759" customWidth="1"/>
    <col min="3587" max="3588" width="3.125" style="759" customWidth="1"/>
    <col min="3589" max="3589" width="23.625" style="759" customWidth="1"/>
    <col min="3590" max="3590" width="10.375" style="759" customWidth="1"/>
    <col min="3591" max="3591" width="7.5" style="759" customWidth="1"/>
    <col min="3592" max="3592" width="23.875" style="759" customWidth="1"/>
    <col min="3593" max="3593" width="13.75" style="759" customWidth="1"/>
    <col min="3594" max="3841" width="9" style="759"/>
    <col min="3842" max="3842" width="28.625" style="759" customWidth="1"/>
    <col min="3843" max="3844" width="3.125" style="759" customWidth="1"/>
    <col min="3845" max="3845" width="23.625" style="759" customWidth="1"/>
    <col min="3846" max="3846" width="10.375" style="759" customWidth="1"/>
    <col min="3847" max="3847" width="7.5" style="759" customWidth="1"/>
    <col min="3848" max="3848" width="23.875" style="759" customWidth="1"/>
    <col min="3849" max="3849" width="13.75" style="759" customWidth="1"/>
    <col min="3850" max="4097" width="9" style="759"/>
    <col min="4098" max="4098" width="28.625" style="759" customWidth="1"/>
    <col min="4099" max="4100" width="3.125" style="759" customWidth="1"/>
    <col min="4101" max="4101" width="23.625" style="759" customWidth="1"/>
    <col min="4102" max="4102" width="10.375" style="759" customWidth="1"/>
    <col min="4103" max="4103" width="7.5" style="759" customWidth="1"/>
    <col min="4104" max="4104" width="23.875" style="759" customWidth="1"/>
    <col min="4105" max="4105" width="13.75" style="759" customWidth="1"/>
    <col min="4106" max="4353" width="9" style="759"/>
    <col min="4354" max="4354" width="28.625" style="759" customWidth="1"/>
    <col min="4355" max="4356" width="3.125" style="759" customWidth="1"/>
    <col min="4357" max="4357" width="23.625" style="759" customWidth="1"/>
    <col min="4358" max="4358" width="10.375" style="759" customWidth="1"/>
    <col min="4359" max="4359" width="7.5" style="759" customWidth="1"/>
    <col min="4360" max="4360" width="23.875" style="759" customWidth="1"/>
    <col min="4361" max="4361" width="13.75" style="759" customWidth="1"/>
    <col min="4362" max="4609" width="9" style="759"/>
    <col min="4610" max="4610" width="28.625" style="759" customWidth="1"/>
    <col min="4611" max="4612" width="3.125" style="759" customWidth="1"/>
    <col min="4613" max="4613" width="23.625" style="759" customWidth="1"/>
    <col min="4614" max="4614" width="10.375" style="759" customWidth="1"/>
    <col min="4615" max="4615" width="7.5" style="759" customWidth="1"/>
    <col min="4616" max="4616" width="23.875" style="759" customWidth="1"/>
    <col min="4617" max="4617" width="13.75" style="759" customWidth="1"/>
    <col min="4618" max="4865" width="9" style="759"/>
    <col min="4866" max="4866" width="28.625" style="759" customWidth="1"/>
    <col min="4867" max="4868" width="3.125" style="759" customWidth="1"/>
    <col min="4869" max="4869" width="23.625" style="759" customWidth="1"/>
    <col min="4870" max="4870" width="10.375" style="759" customWidth="1"/>
    <col min="4871" max="4871" width="7.5" style="759" customWidth="1"/>
    <col min="4872" max="4872" width="23.875" style="759" customWidth="1"/>
    <col min="4873" max="4873" width="13.75" style="759" customWidth="1"/>
    <col min="4874" max="5121" width="9" style="759"/>
    <col min="5122" max="5122" width="28.625" style="759" customWidth="1"/>
    <col min="5123" max="5124" width="3.125" style="759" customWidth="1"/>
    <col min="5125" max="5125" width="23.625" style="759" customWidth="1"/>
    <col min="5126" max="5126" width="10.375" style="759" customWidth="1"/>
    <col min="5127" max="5127" width="7.5" style="759" customWidth="1"/>
    <col min="5128" max="5128" width="23.875" style="759" customWidth="1"/>
    <col min="5129" max="5129" width="13.75" style="759" customWidth="1"/>
    <col min="5130" max="5377" width="9" style="759"/>
    <col min="5378" max="5378" width="28.625" style="759" customWidth="1"/>
    <col min="5379" max="5380" width="3.125" style="759" customWidth="1"/>
    <col min="5381" max="5381" width="23.625" style="759" customWidth="1"/>
    <col min="5382" max="5382" width="10.375" style="759" customWidth="1"/>
    <col min="5383" max="5383" width="7.5" style="759" customWidth="1"/>
    <col min="5384" max="5384" width="23.875" style="759" customWidth="1"/>
    <col min="5385" max="5385" width="13.75" style="759" customWidth="1"/>
    <col min="5386" max="5633" width="9" style="759"/>
    <col min="5634" max="5634" width="28.625" style="759" customWidth="1"/>
    <col min="5635" max="5636" width="3.125" style="759" customWidth="1"/>
    <col min="5637" max="5637" width="23.625" style="759" customWidth="1"/>
    <col min="5638" max="5638" width="10.375" style="759" customWidth="1"/>
    <col min="5639" max="5639" width="7.5" style="759" customWidth="1"/>
    <col min="5640" max="5640" width="23.875" style="759" customWidth="1"/>
    <col min="5641" max="5641" width="13.75" style="759" customWidth="1"/>
    <col min="5642" max="5889" width="9" style="759"/>
    <col min="5890" max="5890" width="28.625" style="759" customWidth="1"/>
    <col min="5891" max="5892" width="3.125" style="759" customWidth="1"/>
    <col min="5893" max="5893" width="23.625" style="759" customWidth="1"/>
    <col min="5894" max="5894" width="10.375" style="759" customWidth="1"/>
    <col min="5895" max="5895" width="7.5" style="759" customWidth="1"/>
    <col min="5896" max="5896" width="23.875" style="759" customWidth="1"/>
    <col min="5897" max="5897" width="13.75" style="759" customWidth="1"/>
    <col min="5898" max="6145" width="9" style="759"/>
    <col min="6146" max="6146" width="28.625" style="759" customWidth="1"/>
    <col min="6147" max="6148" width="3.125" style="759" customWidth="1"/>
    <col min="6149" max="6149" width="23.625" style="759" customWidth="1"/>
    <col min="6150" max="6150" width="10.375" style="759" customWidth="1"/>
    <col min="6151" max="6151" width="7.5" style="759" customWidth="1"/>
    <col min="6152" max="6152" width="23.875" style="759" customWidth="1"/>
    <col min="6153" max="6153" width="13.75" style="759" customWidth="1"/>
    <col min="6154" max="6401" width="9" style="759"/>
    <col min="6402" max="6402" width="28.625" style="759" customWidth="1"/>
    <col min="6403" max="6404" width="3.125" style="759" customWidth="1"/>
    <col min="6405" max="6405" width="23.625" style="759" customWidth="1"/>
    <col min="6406" max="6406" width="10.375" style="759" customWidth="1"/>
    <col min="6407" max="6407" width="7.5" style="759" customWidth="1"/>
    <col min="6408" max="6408" width="23.875" style="759" customWidth="1"/>
    <col min="6409" max="6409" width="13.75" style="759" customWidth="1"/>
    <col min="6410" max="6657" width="9" style="759"/>
    <col min="6658" max="6658" width="28.625" style="759" customWidth="1"/>
    <col min="6659" max="6660" width="3.125" style="759" customWidth="1"/>
    <col min="6661" max="6661" width="23.625" style="759" customWidth="1"/>
    <col min="6662" max="6662" width="10.375" style="759" customWidth="1"/>
    <col min="6663" max="6663" width="7.5" style="759" customWidth="1"/>
    <col min="6664" max="6664" width="23.875" style="759" customWidth="1"/>
    <col min="6665" max="6665" width="13.75" style="759" customWidth="1"/>
    <col min="6666" max="6913" width="9" style="759"/>
    <col min="6914" max="6914" width="28.625" style="759" customWidth="1"/>
    <col min="6915" max="6916" width="3.125" style="759" customWidth="1"/>
    <col min="6917" max="6917" width="23.625" style="759" customWidth="1"/>
    <col min="6918" max="6918" width="10.375" style="759" customWidth="1"/>
    <col min="6919" max="6919" width="7.5" style="759" customWidth="1"/>
    <col min="6920" max="6920" width="23.875" style="759" customWidth="1"/>
    <col min="6921" max="6921" width="13.75" style="759" customWidth="1"/>
    <col min="6922" max="7169" width="9" style="759"/>
    <col min="7170" max="7170" width="28.625" style="759" customWidth="1"/>
    <col min="7171" max="7172" width="3.125" style="759" customWidth="1"/>
    <col min="7173" max="7173" width="23.625" style="759" customWidth="1"/>
    <col min="7174" max="7174" width="10.375" style="759" customWidth="1"/>
    <col min="7175" max="7175" width="7.5" style="759" customWidth="1"/>
    <col min="7176" max="7176" width="23.875" style="759" customWidth="1"/>
    <col min="7177" max="7177" width="13.75" style="759" customWidth="1"/>
    <col min="7178" max="7425" width="9" style="759"/>
    <col min="7426" max="7426" width="28.625" style="759" customWidth="1"/>
    <col min="7427" max="7428" width="3.125" style="759" customWidth="1"/>
    <col min="7429" max="7429" width="23.625" style="759" customWidth="1"/>
    <col min="7430" max="7430" width="10.375" style="759" customWidth="1"/>
    <col min="7431" max="7431" width="7.5" style="759" customWidth="1"/>
    <col min="7432" max="7432" width="23.875" style="759" customWidth="1"/>
    <col min="7433" max="7433" width="13.75" style="759" customWidth="1"/>
    <col min="7434" max="7681" width="9" style="759"/>
    <col min="7682" max="7682" width="28.625" style="759" customWidth="1"/>
    <col min="7683" max="7684" width="3.125" style="759" customWidth="1"/>
    <col min="7685" max="7685" width="23.625" style="759" customWidth="1"/>
    <col min="7686" max="7686" width="10.375" style="759" customWidth="1"/>
    <col min="7687" max="7687" width="7.5" style="759" customWidth="1"/>
    <col min="7688" max="7688" width="23.875" style="759" customWidth="1"/>
    <col min="7689" max="7689" width="13.75" style="759" customWidth="1"/>
    <col min="7690" max="7937" width="9" style="759"/>
    <col min="7938" max="7938" width="28.625" style="759" customWidth="1"/>
    <col min="7939" max="7940" width="3.125" style="759" customWidth="1"/>
    <col min="7941" max="7941" width="23.625" style="759" customWidth="1"/>
    <col min="7942" max="7942" width="10.375" style="759" customWidth="1"/>
    <col min="7943" max="7943" width="7.5" style="759" customWidth="1"/>
    <col min="7944" max="7944" width="23.875" style="759" customWidth="1"/>
    <col min="7945" max="7945" width="13.75" style="759" customWidth="1"/>
    <col min="7946" max="8193" width="9" style="759"/>
    <col min="8194" max="8194" width="28.625" style="759" customWidth="1"/>
    <col min="8195" max="8196" width="3.125" style="759" customWidth="1"/>
    <col min="8197" max="8197" width="23.625" style="759" customWidth="1"/>
    <col min="8198" max="8198" width="10.375" style="759" customWidth="1"/>
    <col min="8199" max="8199" width="7.5" style="759" customWidth="1"/>
    <col min="8200" max="8200" width="23.875" style="759" customWidth="1"/>
    <col min="8201" max="8201" width="13.75" style="759" customWidth="1"/>
    <col min="8202" max="8449" width="9" style="759"/>
    <col min="8450" max="8450" width="28.625" style="759" customWidth="1"/>
    <col min="8451" max="8452" width="3.125" style="759" customWidth="1"/>
    <col min="8453" max="8453" width="23.625" style="759" customWidth="1"/>
    <col min="8454" max="8454" width="10.375" style="759" customWidth="1"/>
    <col min="8455" max="8455" width="7.5" style="759" customWidth="1"/>
    <col min="8456" max="8456" width="23.875" style="759" customWidth="1"/>
    <col min="8457" max="8457" width="13.75" style="759" customWidth="1"/>
    <col min="8458" max="8705" width="9" style="759"/>
    <col min="8706" max="8706" width="28.625" style="759" customWidth="1"/>
    <col min="8707" max="8708" width="3.125" style="759" customWidth="1"/>
    <col min="8709" max="8709" width="23.625" style="759" customWidth="1"/>
    <col min="8710" max="8710" width="10.375" style="759" customWidth="1"/>
    <col min="8711" max="8711" width="7.5" style="759" customWidth="1"/>
    <col min="8712" max="8712" width="23.875" style="759" customWidth="1"/>
    <col min="8713" max="8713" width="13.75" style="759" customWidth="1"/>
    <col min="8714" max="8961" width="9" style="759"/>
    <col min="8962" max="8962" width="28.625" style="759" customWidth="1"/>
    <col min="8963" max="8964" width="3.125" style="759" customWidth="1"/>
    <col min="8965" max="8965" width="23.625" style="759" customWidth="1"/>
    <col min="8966" max="8966" width="10.375" style="759" customWidth="1"/>
    <col min="8967" max="8967" width="7.5" style="759" customWidth="1"/>
    <col min="8968" max="8968" width="23.875" style="759" customWidth="1"/>
    <col min="8969" max="8969" width="13.75" style="759" customWidth="1"/>
    <col min="8970" max="9217" width="9" style="759"/>
    <col min="9218" max="9218" width="28.625" style="759" customWidth="1"/>
    <col min="9219" max="9220" width="3.125" style="759" customWidth="1"/>
    <col min="9221" max="9221" width="23.625" style="759" customWidth="1"/>
    <col min="9222" max="9222" width="10.375" style="759" customWidth="1"/>
    <col min="9223" max="9223" width="7.5" style="759" customWidth="1"/>
    <col min="9224" max="9224" width="23.875" style="759" customWidth="1"/>
    <col min="9225" max="9225" width="13.75" style="759" customWidth="1"/>
    <col min="9226" max="9473" width="9" style="759"/>
    <col min="9474" max="9474" width="28.625" style="759" customWidth="1"/>
    <col min="9475" max="9476" width="3.125" style="759" customWidth="1"/>
    <col min="9477" max="9477" width="23.625" style="759" customWidth="1"/>
    <col min="9478" max="9478" width="10.375" style="759" customWidth="1"/>
    <col min="9479" max="9479" width="7.5" style="759" customWidth="1"/>
    <col min="9480" max="9480" width="23.875" style="759" customWidth="1"/>
    <col min="9481" max="9481" width="13.75" style="759" customWidth="1"/>
    <col min="9482" max="9729" width="9" style="759"/>
    <col min="9730" max="9730" width="28.625" style="759" customWidth="1"/>
    <col min="9731" max="9732" width="3.125" style="759" customWidth="1"/>
    <col min="9733" max="9733" width="23.625" style="759" customWidth="1"/>
    <col min="9734" max="9734" width="10.375" style="759" customWidth="1"/>
    <col min="9735" max="9735" width="7.5" style="759" customWidth="1"/>
    <col min="9736" max="9736" width="23.875" style="759" customWidth="1"/>
    <col min="9737" max="9737" width="13.75" style="759" customWidth="1"/>
    <col min="9738" max="9985" width="9" style="759"/>
    <col min="9986" max="9986" width="28.625" style="759" customWidth="1"/>
    <col min="9987" max="9988" width="3.125" style="759" customWidth="1"/>
    <col min="9989" max="9989" width="23.625" style="759" customWidth="1"/>
    <col min="9990" max="9990" width="10.375" style="759" customWidth="1"/>
    <col min="9991" max="9991" width="7.5" style="759" customWidth="1"/>
    <col min="9992" max="9992" width="23.875" style="759" customWidth="1"/>
    <col min="9993" max="9993" width="13.75" style="759" customWidth="1"/>
    <col min="9994" max="10241" width="9" style="759"/>
    <col min="10242" max="10242" width="28.625" style="759" customWidth="1"/>
    <col min="10243" max="10244" width="3.125" style="759" customWidth="1"/>
    <col min="10245" max="10245" width="23.625" style="759" customWidth="1"/>
    <col min="10246" max="10246" width="10.375" style="759" customWidth="1"/>
    <col min="10247" max="10247" width="7.5" style="759" customWidth="1"/>
    <col min="10248" max="10248" width="23.875" style="759" customWidth="1"/>
    <col min="10249" max="10249" width="13.75" style="759" customWidth="1"/>
    <col min="10250" max="10497" width="9" style="759"/>
    <col min="10498" max="10498" width="28.625" style="759" customWidth="1"/>
    <col min="10499" max="10500" width="3.125" style="759" customWidth="1"/>
    <col min="10501" max="10501" width="23.625" style="759" customWidth="1"/>
    <col min="10502" max="10502" width="10.375" style="759" customWidth="1"/>
    <col min="10503" max="10503" width="7.5" style="759" customWidth="1"/>
    <col min="10504" max="10504" width="23.875" style="759" customWidth="1"/>
    <col min="10505" max="10505" width="13.75" style="759" customWidth="1"/>
    <col min="10506" max="10753" width="9" style="759"/>
    <col min="10754" max="10754" width="28.625" style="759" customWidth="1"/>
    <col min="10755" max="10756" width="3.125" style="759" customWidth="1"/>
    <col min="10757" max="10757" width="23.625" style="759" customWidth="1"/>
    <col min="10758" max="10758" width="10.375" style="759" customWidth="1"/>
    <col min="10759" max="10759" width="7.5" style="759" customWidth="1"/>
    <col min="10760" max="10760" width="23.875" style="759" customWidth="1"/>
    <col min="10761" max="10761" width="13.75" style="759" customWidth="1"/>
    <col min="10762" max="11009" width="9" style="759"/>
    <col min="11010" max="11010" width="28.625" style="759" customWidth="1"/>
    <col min="11011" max="11012" width="3.125" style="759" customWidth="1"/>
    <col min="11013" max="11013" width="23.625" style="759" customWidth="1"/>
    <col min="11014" max="11014" width="10.375" style="759" customWidth="1"/>
    <col min="11015" max="11015" width="7.5" style="759" customWidth="1"/>
    <col min="11016" max="11016" width="23.875" style="759" customWidth="1"/>
    <col min="11017" max="11017" width="13.75" style="759" customWidth="1"/>
    <col min="11018" max="11265" width="9" style="759"/>
    <col min="11266" max="11266" width="28.625" style="759" customWidth="1"/>
    <col min="11267" max="11268" width="3.125" style="759" customWidth="1"/>
    <col min="11269" max="11269" width="23.625" style="759" customWidth="1"/>
    <col min="11270" max="11270" width="10.375" style="759" customWidth="1"/>
    <col min="11271" max="11271" width="7.5" style="759" customWidth="1"/>
    <col min="11272" max="11272" width="23.875" style="759" customWidth="1"/>
    <col min="11273" max="11273" width="13.75" style="759" customWidth="1"/>
    <col min="11274" max="11521" width="9" style="759"/>
    <col min="11522" max="11522" width="28.625" style="759" customWidth="1"/>
    <col min="11523" max="11524" width="3.125" style="759" customWidth="1"/>
    <col min="11525" max="11525" width="23.625" style="759" customWidth="1"/>
    <col min="11526" max="11526" width="10.375" style="759" customWidth="1"/>
    <col min="11527" max="11527" width="7.5" style="759" customWidth="1"/>
    <col min="11528" max="11528" width="23.875" style="759" customWidth="1"/>
    <col min="11529" max="11529" width="13.75" style="759" customWidth="1"/>
    <col min="11530" max="11777" width="9" style="759"/>
    <col min="11778" max="11778" width="28.625" style="759" customWidth="1"/>
    <col min="11779" max="11780" width="3.125" style="759" customWidth="1"/>
    <col min="11781" max="11781" width="23.625" style="759" customWidth="1"/>
    <col min="11782" max="11782" width="10.375" style="759" customWidth="1"/>
    <col min="11783" max="11783" width="7.5" style="759" customWidth="1"/>
    <col min="11784" max="11784" width="23.875" style="759" customWidth="1"/>
    <col min="11785" max="11785" width="13.75" style="759" customWidth="1"/>
    <col min="11786" max="12033" width="9" style="759"/>
    <col min="12034" max="12034" width="28.625" style="759" customWidth="1"/>
    <col min="12035" max="12036" width="3.125" style="759" customWidth="1"/>
    <col min="12037" max="12037" width="23.625" style="759" customWidth="1"/>
    <col min="12038" max="12038" width="10.375" style="759" customWidth="1"/>
    <col min="12039" max="12039" width="7.5" style="759" customWidth="1"/>
    <col min="12040" max="12040" width="23.875" style="759" customWidth="1"/>
    <col min="12041" max="12041" width="13.75" style="759" customWidth="1"/>
    <col min="12042" max="12289" width="9" style="759"/>
    <col min="12290" max="12290" width="28.625" style="759" customWidth="1"/>
    <col min="12291" max="12292" width="3.125" style="759" customWidth="1"/>
    <col min="12293" max="12293" width="23.625" style="759" customWidth="1"/>
    <col min="12294" max="12294" width="10.375" style="759" customWidth="1"/>
    <col min="12295" max="12295" width="7.5" style="759" customWidth="1"/>
    <col min="12296" max="12296" width="23.875" style="759" customWidth="1"/>
    <col min="12297" max="12297" width="13.75" style="759" customWidth="1"/>
    <col min="12298" max="12545" width="9" style="759"/>
    <col min="12546" max="12546" width="28.625" style="759" customWidth="1"/>
    <col min="12547" max="12548" width="3.125" style="759" customWidth="1"/>
    <col min="12549" max="12549" width="23.625" style="759" customWidth="1"/>
    <col min="12550" max="12550" width="10.375" style="759" customWidth="1"/>
    <col min="12551" max="12551" width="7.5" style="759" customWidth="1"/>
    <col min="12552" max="12552" width="23.875" style="759" customWidth="1"/>
    <col min="12553" max="12553" width="13.75" style="759" customWidth="1"/>
    <col min="12554" max="12801" width="9" style="759"/>
    <col min="12802" max="12802" width="28.625" style="759" customWidth="1"/>
    <col min="12803" max="12804" width="3.125" style="759" customWidth="1"/>
    <col min="12805" max="12805" width="23.625" style="759" customWidth="1"/>
    <col min="12806" max="12806" width="10.375" style="759" customWidth="1"/>
    <col min="12807" max="12807" width="7.5" style="759" customWidth="1"/>
    <col min="12808" max="12808" width="23.875" style="759" customWidth="1"/>
    <col min="12809" max="12809" width="13.75" style="759" customWidth="1"/>
    <col min="12810" max="13057" width="9" style="759"/>
    <col min="13058" max="13058" width="28.625" style="759" customWidth="1"/>
    <col min="13059" max="13060" width="3.125" style="759" customWidth="1"/>
    <col min="13061" max="13061" width="23.625" style="759" customWidth="1"/>
    <col min="13062" max="13062" width="10.375" style="759" customWidth="1"/>
    <col min="13063" max="13063" width="7.5" style="759" customWidth="1"/>
    <col min="13064" max="13064" width="23.875" style="759" customWidth="1"/>
    <col min="13065" max="13065" width="13.75" style="759" customWidth="1"/>
    <col min="13066" max="13313" width="9" style="759"/>
    <col min="13314" max="13314" width="28.625" style="759" customWidth="1"/>
    <col min="13315" max="13316" width="3.125" style="759" customWidth="1"/>
    <col min="13317" max="13317" width="23.625" style="759" customWidth="1"/>
    <col min="13318" max="13318" width="10.375" style="759" customWidth="1"/>
    <col min="13319" max="13319" width="7.5" style="759" customWidth="1"/>
    <col min="13320" max="13320" width="23.875" style="759" customWidth="1"/>
    <col min="13321" max="13321" width="13.75" style="759" customWidth="1"/>
    <col min="13322" max="13569" width="9" style="759"/>
    <col min="13570" max="13570" width="28.625" style="759" customWidth="1"/>
    <col min="13571" max="13572" width="3.125" style="759" customWidth="1"/>
    <col min="13573" max="13573" width="23.625" style="759" customWidth="1"/>
    <col min="13574" max="13574" width="10.375" style="759" customWidth="1"/>
    <col min="13575" max="13575" width="7.5" style="759" customWidth="1"/>
    <col min="13576" max="13576" width="23.875" style="759" customWidth="1"/>
    <col min="13577" max="13577" width="13.75" style="759" customWidth="1"/>
    <col min="13578" max="13825" width="9" style="759"/>
    <col min="13826" max="13826" width="28.625" style="759" customWidth="1"/>
    <col min="13827" max="13828" width="3.125" style="759" customWidth="1"/>
    <col min="13829" max="13829" width="23.625" style="759" customWidth="1"/>
    <col min="13830" max="13830" width="10.375" style="759" customWidth="1"/>
    <col min="13831" max="13831" width="7.5" style="759" customWidth="1"/>
    <col min="13832" max="13832" width="23.875" style="759" customWidth="1"/>
    <col min="13833" max="13833" width="13.75" style="759" customWidth="1"/>
    <col min="13834" max="14081" width="9" style="759"/>
    <col min="14082" max="14082" width="28.625" style="759" customWidth="1"/>
    <col min="14083" max="14084" width="3.125" style="759" customWidth="1"/>
    <col min="14085" max="14085" width="23.625" style="759" customWidth="1"/>
    <col min="14086" max="14086" width="10.375" style="759" customWidth="1"/>
    <col min="14087" max="14087" width="7.5" style="759" customWidth="1"/>
    <col min="14088" max="14088" width="23.875" style="759" customWidth="1"/>
    <col min="14089" max="14089" width="13.75" style="759" customWidth="1"/>
    <col min="14090" max="14337" width="9" style="759"/>
    <col min="14338" max="14338" width="28.625" style="759" customWidth="1"/>
    <col min="14339" max="14340" width="3.125" style="759" customWidth="1"/>
    <col min="14341" max="14341" width="23.625" style="759" customWidth="1"/>
    <col min="14342" max="14342" width="10.375" style="759" customWidth="1"/>
    <col min="14343" max="14343" width="7.5" style="759" customWidth="1"/>
    <col min="14344" max="14344" width="23.875" style="759" customWidth="1"/>
    <col min="14345" max="14345" width="13.75" style="759" customWidth="1"/>
    <col min="14346" max="14593" width="9" style="759"/>
    <col min="14594" max="14594" width="28.625" style="759" customWidth="1"/>
    <col min="14595" max="14596" width="3.125" style="759" customWidth="1"/>
    <col min="14597" max="14597" width="23.625" style="759" customWidth="1"/>
    <col min="14598" max="14598" width="10.375" style="759" customWidth="1"/>
    <col min="14599" max="14599" width="7.5" style="759" customWidth="1"/>
    <col min="14600" max="14600" width="23.875" style="759" customWidth="1"/>
    <col min="14601" max="14601" width="13.75" style="759" customWidth="1"/>
    <col min="14602" max="14849" width="9" style="759"/>
    <col min="14850" max="14850" width="28.625" style="759" customWidth="1"/>
    <col min="14851" max="14852" width="3.125" style="759" customWidth="1"/>
    <col min="14853" max="14853" width="23.625" style="759" customWidth="1"/>
    <col min="14854" max="14854" width="10.375" style="759" customWidth="1"/>
    <col min="14855" max="14855" width="7.5" style="759" customWidth="1"/>
    <col min="14856" max="14856" width="23.875" style="759" customWidth="1"/>
    <col min="14857" max="14857" width="13.75" style="759" customWidth="1"/>
    <col min="14858" max="15105" width="9" style="759"/>
    <col min="15106" max="15106" width="28.625" style="759" customWidth="1"/>
    <col min="15107" max="15108" width="3.125" style="759" customWidth="1"/>
    <col min="15109" max="15109" width="23.625" style="759" customWidth="1"/>
    <col min="15110" max="15110" width="10.375" style="759" customWidth="1"/>
    <col min="15111" max="15111" width="7.5" style="759" customWidth="1"/>
    <col min="15112" max="15112" width="23.875" style="759" customWidth="1"/>
    <col min="15113" max="15113" width="13.75" style="759" customWidth="1"/>
    <col min="15114" max="15361" width="9" style="759"/>
    <col min="15362" max="15362" width="28.625" style="759" customWidth="1"/>
    <col min="15363" max="15364" width="3.125" style="759" customWidth="1"/>
    <col min="15365" max="15365" width="23.625" style="759" customWidth="1"/>
    <col min="15366" max="15366" width="10.375" style="759" customWidth="1"/>
    <col min="15367" max="15367" width="7.5" style="759" customWidth="1"/>
    <col min="15368" max="15368" width="23.875" style="759" customWidth="1"/>
    <col min="15369" max="15369" width="13.75" style="759" customWidth="1"/>
    <col min="15370" max="15617" width="9" style="759"/>
    <col min="15618" max="15618" width="28.625" style="759" customWidth="1"/>
    <col min="15619" max="15620" width="3.125" style="759" customWidth="1"/>
    <col min="15621" max="15621" width="23.625" style="759" customWidth="1"/>
    <col min="15622" max="15622" width="10.375" style="759" customWidth="1"/>
    <col min="15623" max="15623" width="7.5" style="759" customWidth="1"/>
    <col min="15624" max="15624" width="23.875" style="759" customWidth="1"/>
    <col min="15625" max="15625" width="13.75" style="759" customWidth="1"/>
    <col min="15626" max="15873" width="9" style="759"/>
    <col min="15874" max="15874" width="28.625" style="759" customWidth="1"/>
    <col min="15875" max="15876" width="3.125" style="759" customWidth="1"/>
    <col min="15877" max="15877" width="23.625" style="759" customWidth="1"/>
    <col min="15878" max="15878" width="10.375" style="759" customWidth="1"/>
    <col min="15879" max="15879" width="7.5" style="759" customWidth="1"/>
    <col min="15880" max="15880" width="23.875" style="759" customWidth="1"/>
    <col min="15881" max="15881" width="13.75" style="759" customWidth="1"/>
    <col min="15882" max="16129" width="9" style="759"/>
    <col min="16130" max="16130" width="28.625" style="759" customWidth="1"/>
    <col min="16131" max="16132" width="3.125" style="759" customWidth="1"/>
    <col min="16133" max="16133" width="23.625" style="759" customWidth="1"/>
    <col min="16134" max="16134" width="10.375" style="759" customWidth="1"/>
    <col min="16135" max="16135" width="7.5" style="759" customWidth="1"/>
    <col min="16136" max="16136" width="23.875" style="759" customWidth="1"/>
    <col min="16137" max="16137" width="13.75" style="759" customWidth="1"/>
    <col min="16138" max="16384" width="9" style="759"/>
  </cols>
  <sheetData>
    <row r="1" spans="2:13" ht="20.100000000000001" customHeight="1">
      <c r="B1" s="141"/>
      <c r="C1" s="143"/>
      <c r="D1" s="143"/>
      <c r="E1" s="143"/>
      <c r="F1" s="143"/>
      <c r="G1" s="143"/>
      <c r="H1" s="143"/>
      <c r="I1" s="143"/>
    </row>
    <row r="2" spans="2:13" ht="20.100000000000001" customHeight="1">
      <c r="B2" s="141" t="s">
        <v>950</v>
      </c>
      <c r="C2" s="143"/>
      <c r="D2" s="143"/>
      <c r="E2" s="143"/>
      <c r="F2" s="143"/>
      <c r="G2" s="143"/>
      <c r="H2" s="2029" t="s">
        <v>129</v>
      </c>
      <c r="I2" s="2029"/>
      <c r="K2" s="138" t="s">
        <v>110</v>
      </c>
      <c r="L2" s="654"/>
      <c r="M2" s="654"/>
    </row>
    <row r="3" spans="2:13" ht="20.100000000000001" customHeight="1">
      <c r="B3" s="141"/>
      <c r="C3" s="143"/>
      <c r="D3" s="143"/>
      <c r="E3" s="143"/>
      <c r="F3" s="143"/>
      <c r="G3" s="143"/>
      <c r="H3" s="655"/>
      <c r="I3" s="655"/>
      <c r="K3" s="654"/>
      <c r="L3" s="654"/>
      <c r="M3" s="654"/>
    </row>
    <row r="4" spans="2:13" ht="56.25" customHeight="1">
      <c r="B4" s="2264" t="s">
        <v>923</v>
      </c>
      <c r="C4" s="2265"/>
      <c r="D4" s="2265"/>
      <c r="E4" s="2265"/>
      <c r="F4" s="2265"/>
      <c r="G4" s="2265"/>
      <c r="H4" s="2265"/>
      <c r="I4" s="2265"/>
      <c r="K4" s="654"/>
      <c r="L4" s="654"/>
      <c r="M4" s="654"/>
    </row>
    <row r="5" spans="2:13" ht="20.100000000000001" customHeight="1">
      <c r="B5" s="659"/>
      <c r="C5" s="659"/>
      <c r="D5" s="659"/>
      <c r="E5" s="659"/>
      <c r="F5" s="659"/>
      <c r="G5" s="659"/>
      <c r="H5" s="659"/>
      <c r="I5" s="659"/>
      <c r="K5" s="8"/>
      <c r="L5" s="8"/>
      <c r="M5" s="8"/>
    </row>
    <row r="6" spans="2:13" ht="39.950000000000003" customHeight="1">
      <c r="B6" s="160" t="s">
        <v>434</v>
      </c>
      <c r="C6" s="2266"/>
      <c r="D6" s="2267"/>
      <c r="E6" s="2267"/>
      <c r="F6" s="2267"/>
      <c r="G6" s="2267"/>
      <c r="H6" s="2267"/>
      <c r="I6" s="2268"/>
      <c r="K6" s="8"/>
      <c r="L6" s="8"/>
      <c r="M6" s="8"/>
    </row>
    <row r="7" spans="2:13" ht="39.950000000000003" customHeight="1">
      <c r="B7" s="760" t="s">
        <v>249</v>
      </c>
      <c r="C7" s="1142" t="s">
        <v>924</v>
      </c>
      <c r="D7" s="2030"/>
      <c r="E7" s="2030"/>
      <c r="F7" s="2030"/>
      <c r="G7" s="2030"/>
      <c r="H7" s="2030"/>
      <c r="I7" s="1143"/>
      <c r="K7" s="8"/>
      <c r="L7" s="8"/>
      <c r="M7" s="8"/>
    </row>
    <row r="8" spans="2:13" ht="39.950000000000003" customHeight="1">
      <c r="B8" s="760" t="s">
        <v>925</v>
      </c>
      <c r="C8" s="1142"/>
      <c r="D8" s="2030"/>
      <c r="E8" s="2030"/>
      <c r="F8" s="2030"/>
      <c r="G8" s="2030"/>
      <c r="H8" s="2030"/>
      <c r="I8" s="1143"/>
      <c r="K8" s="8"/>
      <c r="L8" s="8"/>
      <c r="M8" s="8"/>
    </row>
    <row r="9" spans="2:13" ht="84" customHeight="1">
      <c r="B9" s="167" t="s">
        <v>926</v>
      </c>
      <c r="C9" s="1137" t="s">
        <v>927</v>
      </c>
      <c r="D9" s="2269"/>
      <c r="E9" s="2269"/>
      <c r="F9" s="2269"/>
      <c r="G9" s="2269"/>
      <c r="H9" s="2269"/>
      <c r="I9" s="2270"/>
      <c r="K9" s="8"/>
      <c r="L9" s="8"/>
      <c r="M9" s="8"/>
    </row>
    <row r="10" spans="2:13" ht="23.25" customHeight="1">
      <c r="B10" s="761"/>
      <c r="C10" s="762" t="s">
        <v>928</v>
      </c>
      <c r="D10" s="184"/>
      <c r="E10" s="184"/>
      <c r="F10" s="184"/>
      <c r="G10" s="184"/>
      <c r="H10" s="184"/>
      <c r="I10" s="143"/>
      <c r="K10" s="8"/>
      <c r="L10" s="8"/>
      <c r="M10" s="8"/>
    </row>
    <row r="11" spans="2:13" ht="14.25">
      <c r="B11" s="2131" t="s">
        <v>929</v>
      </c>
      <c r="C11" s="602"/>
      <c r="D11" s="180"/>
      <c r="E11" s="180"/>
      <c r="F11" s="180"/>
      <c r="G11" s="180"/>
      <c r="H11" s="180"/>
      <c r="I11" s="2272" t="s">
        <v>930</v>
      </c>
      <c r="K11" s="8"/>
      <c r="L11" s="8"/>
      <c r="M11" s="8"/>
    </row>
    <row r="12" spans="2:13" ht="52.5" customHeight="1">
      <c r="B12" s="2271"/>
      <c r="C12" s="763"/>
      <c r="D12" s="656" t="s">
        <v>111</v>
      </c>
      <c r="E12" s="155" t="s">
        <v>931</v>
      </c>
      <c r="F12" s="173" t="s">
        <v>18</v>
      </c>
      <c r="G12" s="563"/>
      <c r="H12" s="143"/>
      <c r="I12" s="2273"/>
      <c r="K12" s="8"/>
      <c r="L12" s="8"/>
      <c r="M12" s="8"/>
    </row>
    <row r="13" spans="2:13" ht="52.5" customHeight="1">
      <c r="B13" s="2271"/>
      <c r="C13" s="763"/>
      <c r="D13" s="656" t="s">
        <v>112</v>
      </c>
      <c r="E13" s="155" t="s">
        <v>113</v>
      </c>
      <c r="F13" s="173" t="s">
        <v>18</v>
      </c>
      <c r="G13" s="563"/>
      <c r="H13" s="657" t="s">
        <v>932</v>
      </c>
      <c r="I13" s="2273"/>
      <c r="K13" s="8"/>
      <c r="L13" s="8"/>
      <c r="M13" s="8"/>
    </row>
    <row r="14" spans="2:13" ht="13.5" customHeight="1">
      <c r="B14" s="2271"/>
      <c r="C14" s="763"/>
      <c r="D14" s="143"/>
      <c r="E14" s="143"/>
      <c r="F14" s="143"/>
      <c r="G14" s="143"/>
      <c r="H14" s="143"/>
      <c r="I14" s="2273"/>
      <c r="K14" s="8"/>
      <c r="L14" s="8"/>
      <c r="M14" s="8"/>
    </row>
    <row r="15" spans="2:13" ht="14.25">
      <c r="B15" s="2274" t="s">
        <v>933</v>
      </c>
      <c r="C15" s="602"/>
      <c r="D15" s="180"/>
      <c r="E15" s="180"/>
      <c r="F15" s="180"/>
      <c r="G15" s="180"/>
      <c r="H15" s="181"/>
      <c r="I15" s="2276" t="s">
        <v>930</v>
      </c>
      <c r="K15" s="8"/>
      <c r="L15" s="8"/>
      <c r="M15" s="8"/>
    </row>
    <row r="16" spans="2:13" ht="53.1" customHeight="1">
      <c r="B16" s="2275"/>
      <c r="C16" s="763"/>
      <c r="D16" s="656" t="s">
        <v>111</v>
      </c>
      <c r="E16" s="155" t="s">
        <v>123</v>
      </c>
      <c r="F16" s="173" t="s">
        <v>18</v>
      </c>
      <c r="G16" s="563"/>
      <c r="H16" s="172"/>
      <c r="I16" s="2277"/>
      <c r="K16" s="8"/>
      <c r="L16" s="8"/>
      <c r="M16" s="8"/>
    </row>
    <row r="17" spans="2:13" ht="53.1" customHeight="1">
      <c r="B17" s="2275"/>
      <c r="C17" s="763"/>
      <c r="D17" s="656" t="s">
        <v>112</v>
      </c>
      <c r="E17" s="155" t="s">
        <v>114</v>
      </c>
      <c r="F17" s="173" t="s">
        <v>18</v>
      </c>
      <c r="G17" s="563"/>
      <c r="H17" s="764" t="s">
        <v>934</v>
      </c>
      <c r="I17" s="2277"/>
      <c r="K17" s="8"/>
      <c r="L17" s="8"/>
      <c r="M17" s="8"/>
    </row>
    <row r="18" spans="2:13" ht="14.25">
      <c r="B18" s="2275"/>
      <c r="C18" s="763"/>
      <c r="D18" s="143"/>
      <c r="E18" s="143"/>
      <c r="F18" s="143"/>
      <c r="G18" s="143"/>
      <c r="H18" s="172"/>
      <c r="I18" s="2277"/>
      <c r="K18" s="8"/>
      <c r="L18" s="8"/>
      <c r="M18" s="8"/>
    </row>
    <row r="19" spans="2:13" ht="14.25">
      <c r="B19" s="2275" t="s">
        <v>935</v>
      </c>
      <c r="C19" s="763"/>
      <c r="D19" s="143"/>
      <c r="E19" s="143"/>
      <c r="F19" s="143"/>
      <c r="G19" s="143"/>
      <c r="H19" s="143"/>
      <c r="I19" s="2277"/>
      <c r="K19" s="8"/>
      <c r="L19" s="8"/>
      <c r="M19" s="8"/>
    </row>
    <row r="20" spans="2:13" ht="52.5" customHeight="1">
      <c r="B20" s="2275"/>
      <c r="C20" s="763"/>
      <c r="D20" s="656" t="s">
        <v>111</v>
      </c>
      <c r="E20" s="155" t="s">
        <v>931</v>
      </c>
      <c r="F20" s="173" t="s">
        <v>18</v>
      </c>
      <c r="G20" s="563"/>
      <c r="H20" s="143"/>
      <c r="I20" s="2277"/>
      <c r="K20" s="8"/>
      <c r="L20" s="8"/>
      <c r="M20" s="8"/>
    </row>
    <row r="21" spans="2:13" ht="52.5" customHeight="1">
      <c r="B21" s="2275"/>
      <c r="C21" s="763"/>
      <c r="D21" s="656" t="s">
        <v>112</v>
      </c>
      <c r="E21" s="155" t="s">
        <v>936</v>
      </c>
      <c r="F21" s="173" t="s">
        <v>18</v>
      </c>
      <c r="G21" s="563"/>
      <c r="H21" s="657" t="s">
        <v>937</v>
      </c>
      <c r="I21" s="2277"/>
      <c r="K21" s="8"/>
      <c r="L21" s="8"/>
      <c r="M21" s="8"/>
    </row>
    <row r="22" spans="2:13" ht="14.25">
      <c r="B22" s="2279"/>
      <c r="C22" s="765"/>
      <c r="D22" s="184"/>
      <c r="E22" s="184"/>
      <c r="F22" s="184"/>
      <c r="G22" s="184"/>
      <c r="H22" s="184"/>
      <c r="I22" s="2278"/>
      <c r="K22" s="8"/>
      <c r="L22" s="8"/>
      <c r="M22" s="8"/>
    </row>
    <row r="23" spans="2:13" ht="14.25">
      <c r="B23" s="143"/>
      <c r="C23" s="143"/>
      <c r="D23" s="143"/>
      <c r="E23" s="143"/>
      <c r="F23" s="143"/>
      <c r="G23" s="143"/>
      <c r="H23" s="143"/>
      <c r="I23" s="143"/>
      <c r="K23" s="8"/>
      <c r="L23" s="8"/>
      <c r="M23" s="8"/>
    </row>
    <row r="24" spans="2:13" ht="48" customHeight="1">
      <c r="B24" s="2129" t="s">
        <v>938</v>
      </c>
      <c r="C24" s="1127"/>
      <c r="D24" s="1127"/>
      <c r="E24" s="1127"/>
      <c r="F24" s="1127"/>
      <c r="G24" s="1127"/>
      <c r="H24" s="1127"/>
      <c r="I24" s="1127"/>
      <c r="K24" s="8"/>
      <c r="L24" s="8"/>
      <c r="M24" s="8"/>
    </row>
    <row r="25" spans="2:13" ht="17.25" customHeight="1">
      <c r="B25" s="1127" t="s">
        <v>939</v>
      </c>
      <c r="C25" s="1127"/>
      <c r="D25" s="1127"/>
      <c r="E25" s="1127"/>
      <c r="F25" s="1127"/>
      <c r="G25" s="1127"/>
      <c r="H25" s="1127"/>
      <c r="I25" s="1127"/>
      <c r="K25" s="8"/>
      <c r="L25" s="8"/>
      <c r="M25" s="8"/>
    </row>
    <row r="26" spans="2:13" ht="17.25" customHeight="1">
      <c r="B26" s="1127" t="s">
        <v>940</v>
      </c>
      <c r="C26" s="1127"/>
      <c r="D26" s="1127"/>
      <c r="E26" s="1127"/>
      <c r="F26" s="1127"/>
      <c r="G26" s="1127"/>
      <c r="H26" s="1127"/>
      <c r="I26" s="1127"/>
      <c r="K26" s="8"/>
      <c r="L26" s="8"/>
      <c r="M26" s="8"/>
    </row>
    <row r="27" spans="2:13" ht="17.25" customHeight="1">
      <c r="B27" s="1127" t="s">
        <v>941</v>
      </c>
      <c r="C27" s="1127"/>
      <c r="D27" s="1127"/>
      <c r="E27" s="1127"/>
      <c r="F27" s="1127"/>
      <c r="G27" s="1127"/>
      <c r="H27" s="1127"/>
      <c r="I27" s="1127"/>
      <c r="K27" s="8"/>
      <c r="L27" s="8"/>
      <c r="M27" s="8"/>
    </row>
    <row r="28" spans="2:13" ht="17.25" customHeight="1">
      <c r="B28" s="1127" t="s">
        <v>942</v>
      </c>
      <c r="C28" s="1127"/>
      <c r="D28" s="1127"/>
      <c r="E28" s="1127"/>
      <c r="F28" s="1127"/>
      <c r="G28" s="1127"/>
      <c r="H28" s="1127"/>
      <c r="I28" s="1127"/>
      <c r="K28" s="8"/>
      <c r="L28" s="8"/>
      <c r="M28" s="8"/>
    </row>
    <row r="29" spans="2:13" ht="17.25" customHeight="1">
      <c r="B29" s="1127" t="s">
        <v>943</v>
      </c>
      <c r="C29" s="1127"/>
      <c r="D29" s="1127"/>
      <c r="E29" s="1127"/>
      <c r="F29" s="1127"/>
      <c r="G29" s="1127"/>
      <c r="H29" s="1127"/>
      <c r="I29" s="1127"/>
      <c r="K29" s="8"/>
      <c r="L29" s="8"/>
      <c r="M29" s="8"/>
    </row>
    <row r="30" spans="2:13" ht="17.25" customHeight="1">
      <c r="B30" s="1127" t="s">
        <v>115</v>
      </c>
      <c r="C30" s="1127"/>
      <c r="D30" s="1127"/>
      <c r="E30" s="1127"/>
      <c r="F30" s="1127"/>
      <c r="G30" s="1127"/>
      <c r="H30" s="1127"/>
      <c r="I30" s="1127"/>
      <c r="K30" s="1"/>
      <c r="L30" s="1"/>
      <c r="M30" s="1"/>
    </row>
    <row r="31" spans="2:13" ht="17.25" customHeight="1">
      <c r="B31" s="1127" t="s">
        <v>116</v>
      </c>
      <c r="C31" s="1127"/>
      <c r="D31" s="1127"/>
      <c r="E31" s="1127"/>
      <c r="F31" s="1127"/>
      <c r="G31" s="1127"/>
      <c r="H31" s="1127"/>
      <c r="I31" s="1127"/>
      <c r="K31" s="1"/>
      <c r="L31" s="1"/>
      <c r="M31" s="1"/>
    </row>
    <row r="32" spans="2:13" ht="17.25" customHeight="1">
      <c r="B32" s="653" t="s">
        <v>944</v>
      </c>
      <c r="C32" s="653"/>
      <c r="D32" s="653"/>
      <c r="E32" s="653"/>
      <c r="F32" s="653"/>
      <c r="G32" s="653"/>
      <c r="H32" s="653"/>
      <c r="I32" s="653"/>
      <c r="K32" s="1"/>
      <c r="L32" s="1"/>
      <c r="M32" s="1"/>
    </row>
    <row r="33" spans="2:13" ht="17.25" customHeight="1">
      <c r="B33" s="1127" t="s">
        <v>945</v>
      </c>
      <c r="C33" s="1127"/>
      <c r="D33" s="1127"/>
      <c r="E33" s="1127"/>
      <c r="F33" s="1127"/>
      <c r="G33" s="1127"/>
      <c r="H33" s="1127"/>
      <c r="I33" s="1127"/>
      <c r="K33" s="1"/>
      <c r="L33" s="1"/>
      <c r="M33" s="1"/>
    </row>
    <row r="34" spans="2:13" ht="47.25" customHeight="1">
      <c r="B34" s="2129" t="s">
        <v>946</v>
      </c>
      <c r="C34" s="1127"/>
      <c r="D34" s="1127"/>
      <c r="E34" s="1127"/>
      <c r="F34" s="1127"/>
      <c r="G34" s="1127"/>
      <c r="H34" s="1127"/>
      <c r="I34" s="1127"/>
      <c r="K34" s="1"/>
      <c r="L34" s="1"/>
      <c r="M34" s="1"/>
    </row>
    <row r="35" spans="2:13" ht="51.75" customHeight="1">
      <c r="B35" s="2129" t="s">
        <v>947</v>
      </c>
      <c r="C35" s="1127"/>
      <c r="D35" s="1127"/>
      <c r="E35" s="1127"/>
      <c r="F35" s="1127"/>
      <c r="G35" s="1127"/>
      <c r="H35" s="1127"/>
      <c r="I35" s="1127"/>
      <c r="K35" s="1"/>
      <c r="L35" s="1"/>
      <c r="M35" s="1"/>
    </row>
    <row r="36" spans="2:13" ht="31.5" customHeight="1">
      <c r="B36" s="2129" t="s">
        <v>948</v>
      </c>
      <c r="C36" s="2129"/>
      <c r="D36" s="2129"/>
      <c r="E36" s="2129"/>
      <c r="F36" s="2129"/>
      <c r="G36" s="2129"/>
      <c r="H36" s="2129"/>
      <c r="I36" s="2129"/>
      <c r="K36" s="1"/>
      <c r="L36" s="1"/>
      <c r="M36" s="1"/>
    </row>
    <row r="37" spans="2:13" ht="48" customHeight="1">
      <c r="B37" s="2129" t="s">
        <v>949</v>
      </c>
      <c r="C37" s="1127"/>
      <c r="D37" s="1127"/>
      <c r="E37" s="1127"/>
      <c r="F37" s="1127"/>
      <c r="G37" s="1127"/>
      <c r="H37" s="1127"/>
      <c r="I37" s="1127"/>
      <c r="K37" s="1"/>
      <c r="L37" s="1"/>
      <c r="M37" s="1"/>
    </row>
    <row r="38" spans="2:13">
      <c r="K38" s="1"/>
      <c r="L38" s="1"/>
      <c r="M38" s="1"/>
    </row>
    <row r="39" spans="2:13">
      <c r="K39" s="1"/>
      <c r="L39" s="1"/>
      <c r="M39" s="1"/>
    </row>
    <row r="40" spans="2:13">
      <c r="K40" s="1"/>
      <c r="L40" s="1"/>
      <c r="M40" s="1"/>
    </row>
  </sheetData>
  <mergeCells count="24">
    <mergeCell ref="B24:I24"/>
    <mergeCell ref="H2:I2"/>
    <mergeCell ref="B4:I4"/>
    <mergeCell ref="C6:I6"/>
    <mergeCell ref="C7:I7"/>
    <mergeCell ref="C8:I8"/>
    <mergeCell ref="C9:I9"/>
    <mergeCell ref="B11:B14"/>
    <mergeCell ref="I11:I14"/>
    <mergeCell ref="B15:B18"/>
    <mergeCell ref="I15:I22"/>
    <mergeCell ref="B19:B22"/>
    <mergeCell ref="B37:I37"/>
    <mergeCell ref="B25:I25"/>
    <mergeCell ref="B26:I26"/>
    <mergeCell ref="B27:I27"/>
    <mergeCell ref="B28:I28"/>
    <mergeCell ref="B29:I29"/>
    <mergeCell ref="B30:I30"/>
    <mergeCell ref="B31:I31"/>
    <mergeCell ref="B33:I33"/>
    <mergeCell ref="B34:I34"/>
    <mergeCell ref="B35:I35"/>
    <mergeCell ref="B36:I36"/>
  </mergeCells>
  <phoneticPr fontId="3"/>
  <pageMargins left="0.7" right="0.7" top="0.75" bottom="0.75" header="0.3" footer="0.3"/>
  <pageSetup paperSize="9" scale="65"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A4B4D-C28A-415B-AC3C-BD6A4E9E8A64}">
  <dimension ref="A1:K29"/>
  <sheetViews>
    <sheetView view="pageBreakPreview" zoomScaleNormal="100" zoomScaleSheetLayoutView="100" workbookViewId="0">
      <selection activeCell="B2" sqref="B2"/>
    </sheetView>
  </sheetViews>
  <sheetFormatPr defaultRowHeight="13.5"/>
  <cols>
    <col min="1" max="1" width="9.375" style="144" customWidth="1"/>
    <col min="2" max="2" width="26.625" style="144" customWidth="1"/>
    <col min="3" max="3" width="10.75" style="144" customWidth="1"/>
    <col min="4" max="4" width="16.875" style="144" customWidth="1"/>
    <col min="5" max="5" width="19.5" style="144" customWidth="1"/>
    <col min="6" max="6" width="12.25" style="144" customWidth="1"/>
    <col min="7" max="7" width="5.625" style="144" customWidth="1"/>
    <col min="8" max="8" width="4" style="144" customWidth="1"/>
    <col min="9" max="9" width="9.25" style="144" customWidth="1"/>
    <col min="10" max="10" width="1.125" style="144" customWidth="1"/>
    <col min="11" max="11" width="2.75" style="144" customWidth="1"/>
    <col min="12" max="258" width="8.875" style="144"/>
    <col min="259" max="259" width="1.25" style="144" customWidth="1"/>
    <col min="260" max="261" width="17.375" style="144" customWidth="1"/>
    <col min="262" max="262" width="16.875" style="144" customWidth="1"/>
    <col min="263" max="263" width="19.5" style="144" customWidth="1"/>
    <col min="264" max="264" width="16.75" style="144" customWidth="1"/>
    <col min="265" max="265" width="16.875" style="144" customWidth="1"/>
    <col min="266" max="266" width="4.125" style="144" customWidth="1"/>
    <col min="267" max="267" width="2.75" style="144" customWidth="1"/>
    <col min="268" max="514" width="8.875" style="144"/>
    <col min="515" max="515" width="1.25" style="144" customWidth="1"/>
    <col min="516" max="517" width="17.375" style="144" customWidth="1"/>
    <col min="518" max="518" width="16.875" style="144" customWidth="1"/>
    <col min="519" max="519" width="19.5" style="144" customWidth="1"/>
    <col min="520" max="520" width="16.75" style="144" customWidth="1"/>
    <col min="521" max="521" width="16.875" style="144" customWidth="1"/>
    <col min="522" max="522" width="4.125" style="144" customWidth="1"/>
    <col min="523" max="523" width="2.75" style="144" customWidth="1"/>
    <col min="524" max="770" width="8.875" style="144"/>
    <col min="771" max="771" width="1.25" style="144" customWidth="1"/>
    <col min="772" max="773" width="17.375" style="144" customWidth="1"/>
    <col min="774" max="774" width="16.875" style="144" customWidth="1"/>
    <col min="775" max="775" width="19.5" style="144" customWidth="1"/>
    <col min="776" max="776" width="16.75" style="144" customWidth="1"/>
    <col min="777" max="777" width="16.875" style="144" customWidth="1"/>
    <col min="778" max="778" width="4.125" style="144" customWidth="1"/>
    <col min="779" max="779" width="2.75" style="144" customWidth="1"/>
    <col min="780" max="1026" width="8.875" style="144"/>
    <col min="1027" max="1027" width="1.25" style="144" customWidth="1"/>
    <col min="1028" max="1029" width="17.375" style="144" customWidth="1"/>
    <col min="1030" max="1030" width="16.875" style="144" customWidth="1"/>
    <col min="1031" max="1031" width="19.5" style="144" customWidth="1"/>
    <col min="1032" max="1032" width="16.75" style="144" customWidth="1"/>
    <col min="1033" max="1033" width="16.875" style="144" customWidth="1"/>
    <col min="1034" max="1034" width="4.125" style="144" customWidth="1"/>
    <col min="1035" max="1035" width="2.75" style="144" customWidth="1"/>
    <col min="1036" max="1282" width="8.875" style="144"/>
    <col min="1283" max="1283" width="1.25" style="144" customWidth="1"/>
    <col min="1284" max="1285" width="17.375" style="144" customWidth="1"/>
    <col min="1286" max="1286" width="16.875" style="144" customWidth="1"/>
    <col min="1287" max="1287" width="19.5" style="144" customWidth="1"/>
    <col min="1288" max="1288" width="16.75" style="144" customWidth="1"/>
    <col min="1289" max="1289" width="16.875" style="144" customWidth="1"/>
    <col min="1290" max="1290" width="4.125" style="144" customWidth="1"/>
    <col min="1291" max="1291" width="2.75" style="144" customWidth="1"/>
    <col min="1292" max="1538" width="8.875" style="144"/>
    <col min="1539" max="1539" width="1.25" style="144" customWidth="1"/>
    <col min="1540" max="1541" width="17.375" style="144" customWidth="1"/>
    <col min="1542" max="1542" width="16.875" style="144" customWidth="1"/>
    <col min="1543" max="1543" width="19.5" style="144" customWidth="1"/>
    <col min="1544" max="1544" width="16.75" style="144" customWidth="1"/>
    <col min="1545" max="1545" width="16.875" style="144" customWidth="1"/>
    <col min="1546" max="1546" width="4.125" style="144" customWidth="1"/>
    <col min="1547" max="1547" width="2.75" style="144" customWidth="1"/>
    <col min="1548" max="1794" width="8.875" style="144"/>
    <col min="1795" max="1795" width="1.25" style="144" customWidth="1"/>
    <col min="1796" max="1797" width="17.375" style="144" customWidth="1"/>
    <col min="1798" max="1798" width="16.875" style="144" customWidth="1"/>
    <col min="1799" max="1799" width="19.5" style="144" customWidth="1"/>
    <col min="1800" max="1800" width="16.75" style="144" customWidth="1"/>
    <col min="1801" max="1801" width="16.875" style="144" customWidth="1"/>
    <col min="1802" max="1802" width="4.125" style="144" customWidth="1"/>
    <col min="1803" max="1803" width="2.75" style="144" customWidth="1"/>
    <col min="1804" max="2050" width="8.875" style="144"/>
    <col min="2051" max="2051" width="1.25" style="144" customWidth="1"/>
    <col min="2052" max="2053" width="17.375" style="144" customWidth="1"/>
    <col min="2054" max="2054" width="16.875" style="144" customWidth="1"/>
    <col min="2055" max="2055" width="19.5" style="144" customWidth="1"/>
    <col min="2056" max="2056" width="16.75" style="144" customWidth="1"/>
    <col min="2057" max="2057" width="16.875" style="144" customWidth="1"/>
    <col min="2058" max="2058" width="4.125" style="144" customWidth="1"/>
    <col min="2059" max="2059" width="2.75" style="144" customWidth="1"/>
    <col min="2060" max="2306" width="8.875" style="144"/>
    <col min="2307" max="2307" width="1.25" style="144" customWidth="1"/>
    <col min="2308" max="2309" width="17.375" style="144" customWidth="1"/>
    <col min="2310" max="2310" width="16.875" style="144" customWidth="1"/>
    <col min="2311" max="2311" width="19.5" style="144" customWidth="1"/>
    <col min="2312" max="2312" width="16.75" style="144" customWidth="1"/>
    <col min="2313" max="2313" width="16.875" style="144" customWidth="1"/>
    <col min="2314" max="2314" width="4.125" style="144" customWidth="1"/>
    <col min="2315" max="2315" width="2.75" style="144" customWidth="1"/>
    <col min="2316" max="2562" width="8.875" style="144"/>
    <col min="2563" max="2563" width="1.25" style="144" customWidth="1"/>
    <col min="2564" max="2565" width="17.375" style="144" customWidth="1"/>
    <col min="2566" max="2566" width="16.875" style="144" customWidth="1"/>
    <col min="2567" max="2567" width="19.5" style="144" customWidth="1"/>
    <col min="2568" max="2568" width="16.75" style="144" customWidth="1"/>
    <col min="2569" max="2569" width="16.875" style="144" customWidth="1"/>
    <col min="2570" max="2570" width="4.125" style="144" customWidth="1"/>
    <col min="2571" max="2571" width="2.75" style="144" customWidth="1"/>
    <col min="2572" max="2818" width="8.875" style="144"/>
    <col min="2819" max="2819" width="1.25" style="144" customWidth="1"/>
    <col min="2820" max="2821" width="17.375" style="144" customWidth="1"/>
    <col min="2822" max="2822" width="16.875" style="144" customWidth="1"/>
    <col min="2823" max="2823" width="19.5" style="144" customWidth="1"/>
    <col min="2824" max="2824" width="16.75" style="144" customWidth="1"/>
    <col min="2825" max="2825" width="16.875" style="144" customWidth="1"/>
    <col min="2826" max="2826" width="4.125" style="144" customWidth="1"/>
    <col min="2827" max="2827" width="2.75" style="144" customWidth="1"/>
    <col min="2828" max="3074" width="8.875" style="144"/>
    <col min="3075" max="3075" width="1.25" style="144" customWidth="1"/>
    <col min="3076" max="3077" width="17.375" style="144" customWidth="1"/>
    <col min="3078" max="3078" width="16.875" style="144" customWidth="1"/>
    <col min="3079" max="3079" width="19.5" style="144" customWidth="1"/>
    <col min="3080" max="3080" width="16.75" style="144" customWidth="1"/>
    <col min="3081" max="3081" width="16.875" style="144" customWidth="1"/>
    <col min="3082" max="3082" width="4.125" style="144" customWidth="1"/>
    <col min="3083" max="3083" width="2.75" style="144" customWidth="1"/>
    <col min="3084" max="3330" width="8.875" style="144"/>
    <col min="3331" max="3331" width="1.25" style="144" customWidth="1"/>
    <col min="3332" max="3333" width="17.375" style="144" customWidth="1"/>
    <col min="3334" max="3334" width="16.875" style="144" customWidth="1"/>
    <col min="3335" max="3335" width="19.5" style="144" customWidth="1"/>
    <col min="3336" max="3336" width="16.75" style="144" customWidth="1"/>
    <col min="3337" max="3337" width="16.875" style="144" customWidth="1"/>
    <col min="3338" max="3338" width="4.125" style="144" customWidth="1"/>
    <col min="3339" max="3339" width="2.75" style="144" customWidth="1"/>
    <col min="3340" max="3586" width="8.875" style="144"/>
    <col min="3587" max="3587" width="1.25" style="144" customWidth="1"/>
    <col min="3588" max="3589" width="17.375" style="144" customWidth="1"/>
    <col min="3590" max="3590" width="16.875" style="144" customWidth="1"/>
    <col min="3591" max="3591" width="19.5" style="144" customWidth="1"/>
    <col min="3592" max="3592" width="16.75" style="144" customWidth="1"/>
    <col min="3593" max="3593" width="16.875" style="144" customWidth="1"/>
    <col min="3594" max="3594" width="4.125" style="144" customWidth="1"/>
    <col min="3595" max="3595" width="2.75" style="144" customWidth="1"/>
    <col min="3596" max="3842" width="8.875" style="144"/>
    <col min="3843" max="3843" width="1.25" style="144" customWidth="1"/>
    <col min="3844" max="3845" width="17.375" style="144" customWidth="1"/>
    <col min="3846" max="3846" width="16.875" style="144" customWidth="1"/>
    <col min="3847" max="3847" width="19.5" style="144" customWidth="1"/>
    <col min="3848" max="3848" width="16.75" style="144" customWidth="1"/>
    <col min="3849" max="3849" width="16.875" style="144" customWidth="1"/>
    <col min="3850" max="3850" width="4.125" style="144" customWidth="1"/>
    <col min="3851" max="3851" width="2.75" style="144" customWidth="1"/>
    <col min="3852" max="4098" width="8.875" style="144"/>
    <col min="4099" max="4099" width="1.25" style="144" customWidth="1"/>
    <col min="4100" max="4101" width="17.375" style="144" customWidth="1"/>
    <col min="4102" max="4102" width="16.875" style="144" customWidth="1"/>
    <col min="4103" max="4103" width="19.5" style="144" customWidth="1"/>
    <col min="4104" max="4104" width="16.75" style="144" customWidth="1"/>
    <col min="4105" max="4105" width="16.875" style="144" customWidth="1"/>
    <col min="4106" max="4106" width="4.125" style="144" customWidth="1"/>
    <col min="4107" max="4107" width="2.75" style="144" customWidth="1"/>
    <col min="4108" max="4354" width="8.875" style="144"/>
    <col min="4355" max="4355" width="1.25" style="144" customWidth="1"/>
    <col min="4356" max="4357" width="17.375" style="144" customWidth="1"/>
    <col min="4358" max="4358" width="16.875" style="144" customWidth="1"/>
    <col min="4359" max="4359" width="19.5" style="144" customWidth="1"/>
    <col min="4360" max="4360" width="16.75" style="144" customWidth="1"/>
    <col min="4361" max="4361" width="16.875" style="144" customWidth="1"/>
    <col min="4362" max="4362" width="4.125" style="144" customWidth="1"/>
    <col min="4363" max="4363" width="2.75" style="144" customWidth="1"/>
    <col min="4364" max="4610" width="8.875" style="144"/>
    <col min="4611" max="4611" width="1.25" style="144" customWidth="1"/>
    <col min="4612" max="4613" width="17.375" style="144" customWidth="1"/>
    <col min="4614" max="4614" width="16.875" style="144" customWidth="1"/>
    <col min="4615" max="4615" width="19.5" style="144" customWidth="1"/>
    <col min="4616" max="4616" width="16.75" style="144" customWidth="1"/>
    <col min="4617" max="4617" width="16.875" style="144" customWidth="1"/>
    <col min="4618" max="4618" width="4.125" style="144" customWidth="1"/>
    <col min="4619" max="4619" width="2.75" style="144" customWidth="1"/>
    <col min="4620" max="4866" width="8.875" style="144"/>
    <col min="4867" max="4867" width="1.25" style="144" customWidth="1"/>
    <col min="4868" max="4869" width="17.375" style="144" customWidth="1"/>
    <col min="4870" max="4870" width="16.875" style="144" customWidth="1"/>
    <col min="4871" max="4871" width="19.5" style="144" customWidth="1"/>
    <col min="4872" max="4872" width="16.75" style="144" customWidth="1"/>
    <col min="4873" max="4873" width="16.875" style="144" customWidth="1"/>
    <col min="4874" max="4874" width="4.125" style="144" customWidth="1"/>
    <col min="4875" max="4875" width="2.75" style="144" customWidth="1"/>
    <col min="4876" max="5122" width="8.875" style="144"/>
    <col min="5123" max="5123" width="1.25" style="144" customWidth="1"/>
    <col min="5124" max="5125" width="17.375" style="144" customWidth="1"/>
    <col min="5126" max="5126" width="16.875" style="144" customWidth="1"/>
    <col min="5127" max="5127" width="19.5" style="144" customWidth="1"/>
    <col min="5128" max="5128" width="16.75" style="144" customWidth="1"/>
    <col min="5129" max="5129" width="16.875" style="144" customWidth="1"/>
    <col min="5130" max="5130" width="4.125" style="144" customWidth="1"/>
    <col min="5131" max="5131" width="2.75" style="144" customWidth="1"/>
    <col min="5132" max="5378" width="8.875" style="144"/>
    <col min="5379" max="5379" width="1.25" style="144" customWidth="1"/>
    <col min="5380" max="5381" width="17.375" style="144" customWidth="1"/>
    <col min="5382" max="5382" width="16.875" style="144" customWidth="1"/>
    <col min="5383" max="5383" width="19.5" style="144" customWidth="1"/>
    <col min="5384" max="5384" width="16.75" style="144" customWidth="1"/>
    <col min="5385" max="5385" width="16.875" style="144" customWidth="1"/>
    <col min="5386" max="5386" width="4.125" style="144" customWidth="1"/>
    <col min="5387" max="5387" width="2.75" style="144" customWidth="1"/>
    <col min="5388" max="5634" width="8.875" style="144"/>
    <col min="5635" max="5635" width="1.25" style="144" customWidth="1"/>
    <col min="5636" max="5637" width="17.375" style="144" customWidth="1"/>
    <col min="5638" max="5638" width="16.875" style="144" customWidth="1"/>
    <col min="5639" max="5639" width="19.5" style="144" customWidth="1"/>
    <col min="5640" max="5640" width="16.75" style="144" customWidth="1"/>
    <col min="5641" max="5641" width="16.875" style="144" customWidth="1"/>
    <col min="5642" max="5642" width="4.125" style="144" customWidth="1"/>
    <col min="5643" max="5643" width="2.75" style="144" customWidth="1"/>
    <col min="5644" max="5890" width="8.875" style="144"/>
    <col min="5891" max="5891" width="1.25" style="144" customWidth="1"/>
    <col min="5892" max="5893" width="17.375" style="144" customWidth="1"/>
    <col min="5894" max="5894" width="16.875" style="144" customWidth="1"/>
    <col min="5895" max="5895" width="19.5" style="144" customWidth="1"/>
    <col min="5896" max="5896" width="16.75" style="144" customWidth="1"/>
    <col min="5897" max="5897" width="16.875" style="144" customWidth="1"/>
    <col min="5898" max="5898" width="4.125" style="144" customWidth="1"/>
    <col min="5899" max="5899" width="2.75" style="144" customWidth="1"/>
    <col min="5900" max="6146" width="8.875" style="144"/>
    <col min="6147" max="6147" width="1.25" style="144" customWidth="1"/>
    <col min="6148" max="6149" width="17.375" style="144" customWidth="1"/>
    <col min="6150" max="6150" width="16.875" style="144" customWidth="1"/>
    <col min="6151" max="6151" width="19.5" style="144" customWidth="1"/>
    <col min="6152" max="6152" width="16.75" style="144" customWidth="1"/>
    <col min="6153" max="6153" width="16.875" style="144" customWidth="1"/>
    <col min="6154" max="6154" width="4.125" style="144" customWidth="1"/>
    <col min="6155" max="6155" width="2.75" style="144" customWidth="1"/>
    <col min="6156" max="6402" width="8.875" style="144"/>
    <col min="6403" max="6403" width="1.25" style="144" customWidth="1"/>
    <col min="6404" max="6405" width="17.375" style="144" customWidth="1"/>
    <col min="6406" max="6406" width="16.875" style="144" customWidth="1"/>
    <col min="6407" max="6407" width="19.5" style="144" customWidth="1"/>
    <col min="6408" max="6408" width="16.75" style="144" customWidth="1"/>
    <col min="6409" max="6409" width="16.875" style="144" customWidth="1"/>
    <col min="6410" max="6410" width="4.125" style="144" customWidth="1"/>
    <col min="6411" max="6411" width="2.75" style="144" customWidth="1"/>
    <col min="6412" max="6658" width="8.875" style="144"/>
    <col min="6659" max="6659" width="1.25" style="144" customWidth="1"/>
    <col min="6660" max="6661" width="17.375" style="144" customWidth="1"/>
    <col min="6662" max="6662" width="16.875" style="144" customWidth="1"/>
    <col min="6663" max="6663" width="19.5" style="144" customWidth="1"/>
    <col min="6664" max="6664" width="16.75" style="144" customWidth="1"/>
    <col min="6665" max="6665" width="16.875" style="144" customWidth="1"/>
    <col min="6666" max="6666" width="4.125" style="144" customWidth="1"/>
    <col min="6667" max="6667" width="2.75" style="144" customWidth="1"/>
    <col min="6668" max="6914" width="8.875" style="144"/>
    <col min="6915" max="6915" width="1.25" style="144" customWidth="1"/>
    <col min="6916" max="6917" width="17.375" style="144" customWidth="1"/>
    <col min="6918" max="6918" width="16.875" style="144" customWidth="1"/>
    <col min="6919" max="6919" width="19.5" style="144" customWidth="1"/>
    <col min="6920" max="6920" width="16.75" style="144" customWidth="1"/>
    <col min="6921" max="6921" width="16.875" style="144" customWidth="1"/>
    <col min="6922" max="6922" width="4.125" style="144" customWidth="1"/>
    <col min="6923" max="6923" width="2.75" style="144" customWidth="1"/>
    <col min="6924" max="7170" width="8.875" style="144"/>
    <col min="7171" max="7171" width="1.25" style="144" customWidth="1"/>
    <col min="7172" max="7173" width="17.375" style="144" customWidth="1"/>
    <col min="7174" max="7174" width="16.875" style="144" customWidth="1"/>
    <col min="7175" max="7175" width="19.5" style="144" customWidth="1"/>
    <col min="7176" max="7176" width="16.75" style="144" customWidth="1"/>
    <col min="7177" max="7177" width="16.875" style="144" customWidth="1"/>
    <col min="7178" max="7178" width="4.125" style="144" customWidth="1"/>
    <col min="7179" max="7179" width="2.75" style="144" customWidth="1"/>
    <col min="7180" max="7426" width="8.875" style="144"/>
    <col min="7427" max="7427" width="1.25" style="144" customWidth="1"/>
    <col min="7428" max="7429" width="17.375" style="144" customWidth="1"/>
    <col min="7430" max="7430" width="16.875" style="144" customWidth="1"/>
    <col min="7431" max="7431" width="19.5" style="144" customWidth="1"/>
    <col min="7432" max="7432" width="16.75" style="144" customWidth="1"/>
    <col min="7433" max="7433" width="16.875" style="144" customWidth="1"/>
    <col min="7434" max="7434" width="4.125" style="144" customWidth="1"/>
    <col min="7435" max="7435" width="2.75" style="144" customWidth="1"/>
    <col min="7436" max="7682" width="8.875" style="144"/>
    <col min="7683" max="7683" width="1.25" style="144" customWidth="1"/>
    <col min="7684" max="7685" width="17.375" style="144" customWidth="1"/>
    <col min="7686" max="7686" width="16.875" style="144" customWidth="1"/>
    <col min="7687" max="7687" width="19.5" style="144" customWidth="1"/>
    <col min="7688" max="7688" width="16.75" style="144" customWidth="1"/>
    <col min="7689" max="7689" width="16.875" style="144" customWidth="1"/>
    <col min="7690" max="7690" width="4.125" style="144" customWidth="1"/>
    <col min="7691" max="7691" width="2.75" style="144" customWidth="1"/>
    <col min="7692" max="7938" width="8.875" style="144"/>
    <col min="7939" max="7939" width="1.25" style="144" customWidth="1"/>
    <col min="7940" max="7941" width="17.375" style="144" customWidth="1"/>
    <col min="7942" max="7942" width="16.875" style="144" customWidth="1"/>
    <col min="7943" max="7943" width="19.5" style="144" customWidth="1"/>
    <col min="7944" max="7944" width="16.75" style="144" customWidth="1"/>
    <col min="7945" max="7945" width="16.875" style="144" customWidth="1"/>
    <col min="7946" max="7946" width="4.125" style="144" customWidth="1"/>
    <col min="7947" max="7947" width="2.75" style="144" customWidth="1"/>
    <col min="7948" max="8194" width="8.875" style="144"/>
    <col min="8195" max="8195" width="1.25" style="144" customWidth="1"/>
    <col min="8196" max="8197" width="17.375" style="144" customWidth="1"/>
    <col min="8198" max="8198" width="16.875" style="144" customWidth="1"/>
    <col min="8199" max="8199" width="19.5" style="144" customWidth="1"/>
    <col min="8200" max="8200" width="16.75" style="144" customWidth="1"/>
    <col min="8201" max="8201" width="16.875" style="144" customWidth="1"/>
    <col min="8202" max="8202" width="4.125" style="144" customWidth="1"/>
    <col min="8203" max="8203" width="2.75" style="144" customWidth="1"/>
    <col min="8204" max="8450" width="8.875" style="144"/>
    <col min="8451" max="8451" width="1.25" style="144" customWidth="1"/>
    <col min="8452" max="8453" width="17.375" style="144" customWidth="1"/>
    <col min="8454" max="8454" width="16.875" style="144" customWidth="1"/>
    <col min="8455" max="8455" width="19.5" style="144" customWidth="1"/>
    <col min="8456" max="8456" width="16.75" style="144" customWidth="1"/>
    <col min="8457" max="8457" width="16.875" style="144" customWidth="1"/>
    <col min="8458" max="8458" width="4.125" style="144" customWidth="1"/>
    <col min="8459" max="8459" width="2.75" style="144" customWidth="1"/>
    <col min="8460" max="8706" width="8.875" style="144"/>
    <col min="8707" max="8707" width="1.25" style="144" customWidth="1"/>
    <col min="8708" max="8709" width="17.375" style="144" customWidth="1"/>
    <col min="8710" max="8710" width="16.875" style="144" customWidth="1"/>
    <col min="8711" max="8711" width="19.5" style="144" customWidth="1"/>
    <col min="8712" max="8712" width="16.75" style="144" customWidth="1"/>
    <col min="8713" max="8713" width="16.875" style="144" customWidth="1"/>
    <col min="8714" max="8714" width="4.125" style="144" customWidth="1"/>
    <col min="8715" max="8715" width="2.75" style="144" customWidth="1"/>
    <col min="8716" max="8962" width="8.875" style="144"/>
    <col min="8963" max="8963" width="1.25" style="144" customWidth="1"/>
    <col min="8964" max="8965" width="17.375" style="144" customWidth="1"/>
    <col min="8966" max="8966" width="16.875" style="144" customWidth="1"/>
    <col min="8967" max="8967" width="19.5" style="144" customWidth="1"/>
    <col min="8968" max="8968" width="16.75" style="144" customWidth="1"/>
    <col min="8969" max="8969" width="16.875" style="144" customWidth="1"/>
    <col min="8970" max="8970" width="4.125" style="144" customWidth="1"/>
    <col min="8971" max="8971" width="2.75" style="144" customWidth="1"/>
    <col min="8972" max="9218" width="8.875" style="144"/>
    <col min="9219" max="9219" width="1.25" style="144" customWidth="1"/>
    <col min="9220" max="9221" width="17.375" style="144" customWidth="1"/>
    <col min="9222" max="9222" width="16.875" style="144" customWidth="1"/>
    <col min="9223" max="9223" width="19.5" style="144" customWidth="1"/>
    <col min="9224" max="9224" width="16.75" style="144" customWidth="1"/>
    <col min="9225" max="9225" width="16.875" style="144" customWidth="1"/>
    <col min="9226" max="9226" width="4.125" style="144" customWidth="1"/>
    <col min="9227" max="9227" width="2.75" style="144" customWidth="1"/>
    <col min="9228" max="9474" width="8.875" style="144"/>
    <col min="9475" max="9475" width="1.25" style="144" customWidth="1"/>
    <col min="9476" max="9477" width="17.375" style="144" customWidth="1"/>
    <col min="9478" max="9478" width="16.875" style="144" customWidth="1"/>
    <col min="9479" max="9479" width="19.5" style="144" customWidth="1"/>
    <col min="9480" max="9480" width="16.75" style="144" customWidth="1"/>
    <col min="9481" max="9481" width="16.875" style="144" customWidth="1"/>
    <col min="9482" max="9482" width="4.125" style="144" customWidth="1"/>
    <col min="9483" max="9483" width="2.75" style="144" customWidth="1"/>
    <col min="9484" max="9730" width="8.875" style="144"/>
    <col min="9731" max="9731" width="1.25" style="144" customWidth="1"/>
    <col min="9732" max="9733" width="17.375" style="144" customWidth="1"/>
    <col min="9734" max="9734" width="16.875" style="144" customWidth="1"/>
    <col min="9735" max="9735" width="19.5" style="144" customWidth="1"/>
    <col min="9736" max="9736" width="16.75" style="144" customWidth="1"/>
    <col min="9737" max="9737" width="16.875" style="144" customWidth="1"/>
    <col min="9738" max="9738" width="4.125" style="144" customWidth="1"/>
    <col min="9739" max="9739" width="2.75" style="144" customWidth="1"/>
    <col min="9740" max="9986" width="8.875" style="144"/>
    <col min="9987" max="9987" width="1.25" style="144" customWidth="1"/>
    <col min="9988" max="9989" width="17.375" style="144" customWidth="1"/>
    <col min="9990" max="9990" width="16.875" style="144" customWidth="1"/>
    <col min="9991" max="9991" width="19.5" style="144" customWidth="1"/>
    <col min="9992" max="9992" width="16.75" style="144" customWidth="1"/>
    <col min="9993" max="9993" width="16.875" style="144" customWidth="1"/>
    <col min="9994" max="9994" width="4.125" style="144" customWidth="1"/>
    <col min="9995" max="9995" width="2.75" style="144" customWidth="1"/>
    <col min="9996" max="10242" width="8.875" style="144"/>
    <col min="10243" max="10243" width="1.25" style="144" customWidth="1"/>
    <col min="10244" max="10245" width="17.375" style="144" customWidth="1"/>
    <col min="10246" max="10246" width="16.875" style="144" customWidth="1"/>
    <col min="10247" max="10247" width="19.5" style="144" customWidth="1"/>
    <col min="10248" max="10248" width="16.75" style="144" customWidth="1"/>
    <col min="10249" max="10249" width="16.875" style="144" customWidth="1"/>
    <col min="10250" max="10250" width="4.125" style="144" customWidth="1"/>
    <col min="10251" max="10251" width="2.75" style="144" customWidth="1"/>
    <col min="10252" max="10498" width="8.875" style="144"/>
    <col min="10499" max="10499" width="1.25" style="144" customWidth="1"/>
    <col min="10500" max="10501" width="17.375" style="144" customWidth="1"/>
    <col min="10502" max="10502" width="16.875" style="144" customWidth="1"/>
    <col min="10503" max="10503" width="19.5" style="144" customWidth="1"/>
    <col min="10504" max="10504" width="16.75" style="144" customWidth="1"/>
    <col min="10505" max="10505" width="16.875" style="144" customWidth="1"/>
    <col min="10506" max="10506" width="4.125" style="144" customWidth="1"/>
    <col min="10507" max="10507" width="2.75" style="144" customWidth="1"/>
    <col min="10508" max="10754" width="8.875" style="144"/>
    <col min="10755" max="10755" width="1.25" style="144" customWidth="1"/>
    <col min="10756" max="10757" width="17.375" style="144" customWidth="1"/>
    <col min="10758" max="10758" width="16.875" style="144" customWidth="1"/>
    <col min="10759" max="10759" width="19.5" style="144" customWidth="1"/>
    <col min="10760" max="10760" width="16.75" style="144" customWidth="1"/>
    <col min="10761" max="10761" width="16.875" style="144" customWidth="1"/>
    <col min="10762" max="10762" width="4.125" style="144" customWidth="1"/>
    <col min="10763" max="10763" width="2.75" style="144" customWidth="1"/>
    <col min="10764" max="11010" width="8.875" style="144"/>
    <col min="11011" max="11011" width="1.25" style="144" customWidth="1"/>
    <col min="11012" max="11013" width="17.375" style="144" customWidth="1"/>
    <col min="11014" max="11014" width="16.875" style="144" customWidth="1"/>
    <col min="11015" max="11015" width="19.5" style="144" customWidth="1"/>
    <col min="11016" max="11016" width="16.75" style="144" customWidth="1"/>
    <col min="11017" max="11017" width="16.875" style="144" customWidth="1"/>
    <col min="11018" max="11018" width="4.125" style="144" customWidth="1"/>
    <col min="11019" max="11019" width="2.75" style="144" customWidth="1"/>
    <col min="11020" max="11266" width="8.875" style="144"/>
    <col min="11267" max="11267" width="1.25" style="144" customWidth="1"/>
    <col min="11268" max="11269" width="17.375" style="144" customWidth="1"/>
    <col min="11270" max="11270" width="16.875" style="144" customWidth="1"/>
    <col min="11271" max="11271" width="19.5" style="144" customWidth="1"/>
    <col min="11272" max="11272" width="16.75" style="144" customWidth="1"/>
    <col min="11273" max="11273" width="16.875" style="144" customWidth="1"/>
    <col min="11274" max="11274" width="4.125" style="144" customWidth="1"/>
    <col min="11275" max="11275" width="2.75" style="144" customWidth="1"/>
    <col min="11276" max="11522" width="8.875" style="144"/>
    <col min="11523" max="11523" width="1.25" style="144" customWidth="1"/>
    <col min="11524" max="11525" width="17.375" style="144" customWidth="1"/>
    <col min="11526" max="11526" width="16.875" style="144" customWidth="1"/>
    <col min="11527" max="11527" width="19.5" style="144" customWidth="1"/>
    <col min="11528" max="11528" width="16.75" style="144" customWidth="1"/>
    <col min="11529" max="11529" width="16.875" style="144" customWidth="1"/>
    <col min="11530" max="11530" width="4.125" style="144" customWidth="1"/>
    <col min="11531" max="11531" width="2.75" style="144" customWidth="1"/>
    <col min="11532" max="11778" width="8.875" style="144"/>
    <col min="11779" max="11779" width="1.25" style="144" customWidth="1"/>
    <col min="11780" max="11781" width="17.375" style="144" customWidth="1"/>
    <col min="11782" max="11782" width="16.875" style="144" customWidth="1"/>
    <col min="11783" max="11783" width="19.5" style="144" customWidth="1"/>
    <col min="11784" max="11784" width="16.75" style="144" customWidth="1"/>
    <col min="11785" max="11785" width="16.875" style="144" customWidth="1"/>
    <col min="11786" max="11786" width="4.125" style="144" customWidth="1"/>
    <col min="11787" max="11787" width="2.75" style="144" customWidth="1"/>
    <col min="11788" max="12034" width="8.875" style="144"/>
    <col min="12035" max="12035" width="1.25" style="144" customWidth="1"/>
    <col min="12036" max="12037" width="17.375" style="144" customWidth="1"/>
    <col min="12038" max="12038" width="16.875" style="144" customWidth="1"/>
    <col min="12039" max="12039" width="19.5" style="144" customWidth="1"/>
    <col min="12040" max="12040" width="16.75" style="144" customWidth="1"/>
    <col min="12041" max="12041" width="16.875" style="144" customWidth="1"/>
    <col min="12042" max="12042" width="4.125" style="144" customWidth="1"/>
    <col min="12043" max="12043" width="2.75" style="144" customWidth="1"/>
    <col min="12044" max="12290" width="8.875" style="144"/>
    <col min="12291" max="12291" width="1.25" style="144" customWidth="1"/>
    <col min="12292" max="12293" width="17.375" style="144" customWidth="1"/>
    <col min="12294" max="12294" width="16.875" style="144" customWidth="1"/>
    <col min="12295" max="12295" width="19.5" style="144" customWidth="1"/>
    <col min="12296" max="12296" width="16.75" style="144" customWidth="1"/>
    <col min="12297" max="12297" width="16.875" style="144" customWidth="1"/>
    <col min="12298" max="12298" width="4.125" style="144" customWidth="1"/>
    <col min="12299" max="12299" width="2.75" style="144" customWidth="1"/>
    <col min="12300" max="12546" width="8.875" style="144"/>
    <col min="12547" max="12547" width="1.25" style="144" customWidth="1"/>
    <col min="12548" max="12549" width="17.375" style="144" customWidth="1"/>
    <col min="12550" max="12550" width="16.875" style="144" customWidth="1"/>
    <col min="12551" max="12551" width="19.5" style="144" customWidth="1"/>
    <col min="12552" max="12552" width="16.75" style="144" customWidth="1"/>
    <col min="12553" max="12553" width="16.875" style="144" customWidth="1"/>
    <col min="12554" max="12554" width="4.125" style="144" customWidth="1"/>
    <col min="12555" max="12555" width="2.75" style="144" customWidth="1"/>
    <col min="12556" max="12802" width="8.875" style="144"/>
    <col min="12803" max="12803" width="1.25" style="144" customWidth="1"/>
    <col min="12804" max="12805" width="17.375" style="144" customWidth="1"/>
    <col min="12806" max="12806" width="16.875" style="144" customWidth="1"/>
    <col min="12807" max="12807" width="19.5" style="144" customWidth="1"/>
    <col min="12808" max="12808" width="16.75" style="144" customWidth="1"/>
    <col min="12809" max="12809" width="16.875" style="144" customWidth="1"/>
    <col min="12810" max="12810" width="4.125" style="144" customWidth="1"/>
    <col min="12811" max="12811" width="2.75" style="144" customWidth="1"/>
    <col min="12812" max="13058" width="8.875" style="144"/>
    <col min="13059" max="13059" width="1.25" style="144" customWidth="1"/>
    <col min="13060" max="13061" width="17.375" style="144" customWidth="1"/>
    <col min="13062" max="13062" width="16.875" style="144" customWidth="1"/>
    <col min="13063" max="13063" width="19.5" style="144" customWidth="1"/>
    <col min="13064" max="13064" width="16.75" style="144" customWidth="1"/>
    <col min="13065" max="13065" width="16.875" style="144" customWidth="1"/>
    <col min="13066" max="13066" width="4.125" style="144" customWidth="1"/>
    <col min="13067" max="13067" width="2.75" style="144" customWidth="1"/>
    <col min="13068" max="13314" width="8.875" style="144"/>
    <col min="13315" max="13315" width="1.25" style="144" customWidth="1"/>
    <col min="13316" max="13317" width="17.375" style="144" customWidth="1"/>
    <col min="13318" max="13318" width="16.875" style="144" customWidth="1"/>
    <col min="13319" max="13319" width="19.5" style="144" customWidth="1"/>
    <col min="13320" max="13320" width="16.75" style="144" customWidth="1"/>
    <col min="13321" max="13321" width="16.875" style="144" customWidth="1"/>
    <col min="13322" max="13322" width="4.125" style="144" customWidth="1"/>
    <col min="13323" max="13323" width="2.75" style="144" customWidth="1"/>
    <col min="13324" max="13570" width="8.875" style="144"/>
    <col min="13571" max="13571" width="1.25" style="144" customWidth="1"/>
    <col min="13572" max="13573" width="17.375" style="144" customWidth="1"/>
    <col min="13574" max="13574" width="16.875" style="144" customWidth="1"/>
    <col min="13575" max="13575" width="19.5" style="144" customWidth="1"/>
    <col min="13576" max="13576" width="16.75" style="144" customWidth="1"/>
    <col min="13577" max="13577" width="16.875" style="144" customWidth="1"/>
    <col min="13578" max="13578" width="4.125" style="144" customWidth="1"/>
    <col min="13579" max="13579" width="2.75" style="144" customWidth="1"/>
    <col min="13580" max="13826" width="8.875" style="144"/>
    <col min="13827" max="13827" width="1.25" style="144" customWidth="1"/>
    <col min="13828" max="13829" width="17.375" style="144" customWidth="1"/>
    <col min="13830" max="13830" width="16.875" style="144" customWidth="1"/>
    <col min="13831" max="13831" width="19.5" style="144" customWidth="1"/>
    <col min="13832" max="13832" width="16.75" style="144" customWidth="1"/>
    <col min="13833" max="13833" width="16.875" style="144" customWidth="1"/>
    <col min="13834" max="13834" width="4.125" style="144" customWidth="1"/>
    <col min="13835" max="13835" width="2.75" style="144" customWidth="1"/>
    <col min="13836" max="14082" width="8.875" style="144"/>
    <col min="14083" max="14083" width="1.25" style="144" customWidth="1"/>
    <col min="14084" max="14085" width="17.375" style="144" customWidth="1"/>
    <col min="14086" max="14086" width="16.875" style="144" customWidth="1"/>
    <col min="14087" max="14087" width="19.5" style="144" customWidth="1"/>
    <col min="14088" max="14088" width="16.75" style="144" customWidth="1"/>
    <col min="14089" max="14089" width="16.875" style="144" customWidth="1"/>
    <col min="14090" max="14090" width="4.125" style="144" customWidth="1"/>
    <col min="14091" max="14091" width="2.75" style="144" customWidth="1"/>
    <col min="14092" max="14338" width="8.875" style="144"/>
    <col min="14339" max="14339" width="1.25" style="144" customWidth="1"/>
    <col min="14340" max="14341" width="17.375" style="144" customWidth="1"/>
    <col min="14342" max="14342" width="16.875" style="144" customWidth="1"/>
    <col min="14343" max="14343" width="19.5" style="144" customWidth="1"/>
    <col min="14344" max="14344" width="16.75" style="144" customWidth="1"/>
    <col min="14345" max="14345" width="16.875" style="144" customWidth="1"/>
    <col min="14346" max="14346" width="4.125" style="144" customWidth="1"/>
    <col min="14347" max="14347" width="2.75" style="144" customWidth="1"/>
    <col min="14348" max="14594" width="8.875" style="144"/>
    <col min="14595" max="14595" width="1.25" style="144" customWidth="1"/>
    <col min="14596" max="14597" width="17.375" style="144" customWidth="1"/>
    <col min="14598" max="14598" width="16.875" style="144" customWidth="1"/>
    <col min="14599" max="14599" width="19.5" style="144" customWidth="1"/>
    <col min="14600" max="14600" width="16.75" style="144" customWidth="1"/>
    <col min="14601" max="14601" width="16.875" style="144" customWidth="1"/>
    <col min="14602" max="14602" width="4.125" style="144" customWidth="1"/>
    <col min="14603" max="14603" width="2.75" style="144" customWidth="1"/>
    <col min="14604" max="14850" width="8.875" style="144"/>
    <col min="14851" max="14851" width="1.25" style="144" customWidth="1"/>
    <col min="14852" max="14853" width="17.375" style="144" customWidth="1"/>
    <col min="14854" max="14854" width="16.875" style="144" customWidth="1"/>
    <col min="14855" max="14855" width="19.5" style="144" customWidth="1"/>
    <col min="14856" max="14856" width="16.75" style="144" customWidth="1"/>
    <col min="14857" max="14857" width="16.875" style="144" customWidth="1"/>
    <col min="14858" max="14858" width="4.125" style="144" customWidth="1"/>
    <col min="14859" max="14859" width="2.75" style="144" customWidth="1"/>
    <col min="14860" max="15106" width="8.875" style="144"/>
    <col min="15107" max="15107" width="1.25" style="144" customWidth="1"/>
    <col min="15108" max="15109" width="17.375" style="144" customWidth="1"/>
    <col min="15110" max="15110" width="16.875" style="144" customWidth="1"/>
    <col min="15111" max="15111" width="19.5" style="144" customWidth="1"/>
    <col min="15112" max="15112" width="16.75" style="144" customWidth="1"/>
    <col min="15113" max="15113" width="16.875" style="144" customWidth="1"/>
    <col min="15114" max="15114" width="4.125" style="144" customWidth="1"/>
    <col min="15115" max="15115" width="2.75" style="144" customWidth="1"/>
    <col min="15116" max="15362" width="8.875" style="144"/>
    <col min="15363" max="15363" width="1.25" style="144" customWidth="1"/>
    <col min="15364" max="15365" width="17.375" style="144" customWidth="1"/>
    <col min="15366" max="15366" width="16.875" style="144" customWidth="1"/>
    <col min="15367" max="15367" width="19.5" style="144" customWidth="1"/>
    <col min="15368" max="15368" width="16.75" style="144" customWidth="1"/>
    <col min="15369" max="15369" width="16.875" style="144" customWidth="1"/>
    <col min="15370" max="15370" width="4.125" style="144" customWidth="1"/>
    <col min="15371" max="15371" width="2.75" style="144" customWidth="1"/>
    <col min="15372" max="15618" width="8.875" style="144"/>
    <col min="15619" max="15619" width="1.25" style="144" customWidth="1"/>
    <col min="15620" max="15621" width="17.375" style="144" customWidth="1"/>
    <col min="15622" max="15622" width="16.875" style="144" customWidth="1"/>
    <col min="15623" max="15623" width="19.5" style="144" customWidth="1"/>
    <col min="15624" max="15624" width="16.75" style="144" customWidth="1"/>
    <col min="15625" max="15625" width="16.875" style="144" customWidth="1"/>
    <col min="15626" max="15626" width="4.125" style="144" customWidth="1"/>
    <col min="15627" max="15627" width="2.75" style="144" customWidth="1"/>
    <col min="15628" max="15874" width="8.875" style="144"/>
    <col min="15875" max="15875" width="1.25" style="144" customWidth="1"/>
    <col min="15876" max="15877" width="17.375" style="144" customWidth="1"/>
    <col min="15878" max="15878" width="16.875" style="144" customWidth="1"/>
    <col min="15879" max="15879" width="19.5" style="144" customWidth="1"/>
    <col min="15880" max="15880" width="16.75" style="144" customWidth="1"/>
    <col min="15881" max="15881" width="16.875" style="144" customWidth="1"/>
    <col min="15882" max="15882" width="4.125" style="144" customWidth="1"/>
    <col min="15883" max="15883" width="2.75" style="144" customWidth="1"/>
    <col min="15884" max="16130" width="8.875" style="144"/>
    <col min="16131" max="16131" width="1.25" style="144" customWidth="1"/>
    <col min="16132" max="16133" width="17.375" style="144" customWidth="1"/>
    <col min="16134" max="16134" width="16.875" style="144" customWidth="1"/>
    <col min="16135" max="16135" width="19.5" style="144" customWidth="1"/>
    <col min="16136" max="16136" width="16.75" style="144" customWidth="1"/>
    <col min="16137" max="16137" width="16.875" style="144" customWidth="1"/>
    <col min="16138" max="16138" width="4.125" style="144" customWidth="1"/>
    <col min="16139" max="16139" width="2.75" style="144" customWidth="1"/>
    <col min="16140" max="16383" width="8.875" style="144"/>
    <col min="16384" max="16384" width="8.875" style="144" customWidth="1"/>
  </cols>
  <sheetData>
    <row r="1" spans="1:10" ht="20.100000000000001" customHeight="1">
      <c r="A1" s="166" t="s">
        <v>794</v>
      </c>
      <c r="B1" s="142"/>
      <c r="C1" s="143"/>
      <c r="D1" s="143"/>
      <c r="E1" s="143"/>
      <c r="F1" s="143"/>
      <c r="G1" s="143"/>
      <c r="H1" s="143"/>
      <c r="I1" s="143"/>
    </row>
    <row r="2" spans="1:10" ht="20.100000000000001" customHeight="1">
      <c r="A2" s="141"/>
      <c r="B2" s="142"/>
      <c r="C2" s="143"/>
      <c r="D2" s="143"/>
      <c r="E2" s="143"/>
      <c r="F2" s="143"/>
      <c r="G2" s="143"/>
      <c r="H2" s="143"/>
      <c r="I2" s="145" t="s">
        <v>129</v>
      </c>
    </row>
    <row r="3" spans="1:10" ht="20.100000000000001" customHeight="1">
      <c r="A3" s="1130" t="s">
        <v>261</v>
      </c>
      <c r="B3" s="1130"/>
      <c r="C3" s="1130"/>
      <c r="D3" s="1130"/>
      <c r="E3" s="1130"/>
      <c r="F3" s="1130"/>
      <c r="G3" s="1130"/>
      <c r="H3" s="1130"/>
      <c r="I3" s="1130"/>
    </row>
    <row r="4" spans="1:10" ht="20.100000000000001" customHeight="1">
      <c r="A4" s="146"/>
      <c r="B4" s="146"/>
      <c r="C4" s="146"/>
      <c r="D4" s="146"/>
      <c r="E4" s="146"/>
      <c r="F4" s="146"/>
      <c r="G4" s="146"/>
      <c r="H4" s="146"/>
      <c r="I4" s="146"/>
    </row>
    <row r="5" spans="1:10" ht="43.5" customHeight="1">
      <c r="A5" s="146"/>
      <c r="B5" s="147" t="s">
        <v>248</v>
      </c>
      <c r="C5" s="1142"/>
      <c r="D5" s="2030"/>
      <c r="E5" s="2030"/>
      <c r="F5" s="2030"/>
      <c r="G5" s="2030"/>
      <c r="H5" s="2030"/>
      <c r="I5" s="1143"/>
    </row>
    <row r="6" spans="1:10" ht="43.5" customHeight="1">
      <c r="A6" s="143"/>
      <c r="B6" s="148" t="s">
        <v>249</v>
      </c>
      <c r="C6" s="1135" t="s">
        <v>250</v>
      </c>
      <c r="D6" s="1135"/>
      <c r="E6" s="1135"/>
      <c r="F6" s="1135"/>
      <c r="G6" s="1135"/>
      <c r="H6" s="1135"/>
      <c r="I6" s="1135"/>
      <c r="J6" s="150"/>
    </row>
    <row r="7" spans="1:10" ht="43.5" customHeight="1">
      <c r="A7" s="146"/>
      <c r="B7" s="602" t="s">
        <v>531</v>
      </c>
      <c r="C7" s="1142"/>
      <c r="D7" s="2030"/>
      <c r="E7" s="2030"/>
      <c r="F7" s="2030"/>
      <c r="G7" s="2030"/>
      <c r="H7" s="2030"/>
      <c r="I7" s="1143"/>
    </row>
    <row r="8" spans="1:10" ht="64.5" customHeight="1">
      <c r="A8" s="143"/>
      <c r="B8" s="603" t="s">
        <v>743</v>
      </c>
      <c r="C8" s="1137" t="s">
        <v>744</v>
      </c>
      <c r="D8" s="2269"/>
      <c r="E8" s="2269"/>
      <c r="F8" s="2269"/>
      <c r="G8" s="2269"/>
      <c r="H8" s="2269"/>
      <c r="I8" s="2270"/>
      <c r="J8" s="150"/>
    </row>
    <row r="9" spans="1:10" ht="18.75" customHeight="1">
      <c r="A9" s="143"/>
      <c r="B9" s="2131" t="s">
        <v>745</v>
      </c>
      <c r="C9" s="2117" t="s">
        <v>251</v>
      </c>
      <c r="D9" s="1135"/>
      <c r="E9" s="1135"/>
      <c r="F9" s="1136"/>
      <c r="G9" s="1142" t="s">
        <v>252</v>
      </c>
      <c r="H9" s="2030"/>
      <c r="I9" s="1143"/>
      <c r="J9" s="150"/>
    </row>
    <row r="10" spans="1:10" ht="43.5" customHeight="1">
      <c r="A10" s="143"/>
      <c r="B10" s="2279"/>
      <c r="C10" s="2138"/>
      <c r="D10" s="2139"/>
      <c r="E10" s="2139"/>
      <c r="F10" s="2140"/>
      <c r="G10" s="1142"/>
      <c r="H10" s="2030"/>
      <c r="I10" s="1143"/>
      <c r="J10" s="150"/>
    </row>
    <row r="11" spans="1:10" ht="19.5" customHeight="1">
      <c r="A11" s="143"/>
      <c r="B11" s="1144" t="s">
        <v>749</v>
      </c>
      <c r="C11" s="2117" t="s">
        <v>253</v>
      </c>
      <c r="D11" s="1135"/>
      <c r="E11" s="1135"/>
      <c r="F11" s="1135"/>
      <c r="G11" s="1135"/>
      <c r="H11" s="1135"/>
      <c r="I11" s="1135"/>
      <c r="J11" s="150"/>
    </row>
    <row r="12" spans="1:10" ht="40.5" customHeight="1">
      <c r="A12" s="143"/>
      <c r="B12" s="1145"/>
      <c r="C12" s="152" t="s">
        <v>0</v>
      </c>
      <c r="D12" s="152" t="s">
        <v>1</v>
      </c>
      <c r="E12" s="2116" t="s">
        <v>189</v>
      </c>
      <c r="F12" s="2116"/>
      <c r="G12" s="2121" t="s">
        <v>254</v>
      </c>
      <c r="H12" s="2121"/>
      <c r="I12" s="154" t="s">
        <v>255</v>
      </c>
    </row>
    <row r="13" spans="1:10" ht="19.5" customHeight="1">
      <c r="A13" s="143"/>
      <c r="B13" s="1145"/>
      <c r="C13" s="155"/>
      <c r="D13" s="155"/>
      <c r="E13" s="2116"/>
      <c r="F13" s="2116"/>
      <c r="G13" s="156"/>
      <c r="H13" s="153" t="s">
        <v>256</v>
      </c>
      <c r="I13" s="156"/>
    </row>
    <row r="14" spans="1:10" ht="19.5" customHeight="1">
      <c r="A14" s="143"/>
      <c r="B14" s="1145"/>
      <c r="C14" s="155"/>
      <c r="D14" s="155"/>
      <c r="E14" s="2116"/>
      <c r="F14" s="2116"/>
      <c r="G14" s="156"/>
      <c r="H14" s="153" t="s">
        <v>256</v>
      </c>
      <c r="I14" s="156"/>
    </row>
    <row r="15" spans="1:10" ht="19.5" customHeight="1">
      <c r="A15" s="143"/>
      <c r="B15" s="1145"/>
      <c r="C15" s="155"/>
      <c r="D15" s="155"/>
      <c r="E15" s="2116"/>
      <c r="F15" s="2116"/>
      <c r="G15" s="156"/>
      <c r="H15" s="153" t="s">
        <v>256</v>
      </c>
      <c r="I15" s="156"/>
    </row>
    <row r="16" spans="1:10" ht="19.5" customHeight="1">
      <c r="A16" s="143"/>
      <c r="B16" s="1145"/>
      <c r="C16" s="2138" t="s">
        <v>190</v>
      </c>
      <c r="D16" s="2139"/>
      <c r="E16" s="2139"/>
      <c r="F16" s="2139"/>
      <c r="G16" s="2139"/>
      <c r="H16" s="2139"/>
      <c r="I16" s="2140"/>
    </row>
    <row r="17" spans="1:11" ht="40.5" customHeight="1">
      <c r="A17" s="143"/>
      <c r="B17" s="1145"/>
      <c r="C17" s="152" t="s">
        <v>0</v>
      </c>
      <c r="D17" s="152" t="s">
        <v>1</v>
      </c>
      <c r="E17" s="2116" t="s">
        <v>189</v>
      </c>
      <c r="F17" s="2116"/>
      <c r="G17" s="2121" t="s">
        <v>254</v>
      </c>
      <c r="H17" s="2121"/>
      <c r="I17" s="154" t="s">
        <v>255</v>
      </c>
    </row>
    <row r="18" spans="1:11" ht="19.5" customHeight="1">
      <c r="A18" s="143"/>
      <c r="B18" s="1145"/>
      <c r="C18" s="155"/>
      <c r="D18" s="155"/>
      <c r="E18" s="2116"/>
      <c r="F18" s="2116"/>
      <c r="G18" s="156"/>
      <c r="H18" s="153" t="s">
        <v>256</v>
      </c>
      <c r="I18" s="156"/>
      <c r="J18" s="150"/>
    </row>
    <row r="19" spans="1:11" ht="19.5" customHeight="1">
      <c r="A19" s="143"/>
      <c r="B19" s="1145"/>
      <c r="C19" s="155"/>
      <c r="D19" s="155"/>
      <c r="E19" s="2116"/>
      <c r="F19" s="2116"/>
      <c r="G19" s="156"/>
      <c r="H19" s="153" t="s">
        <v>256</v>
      </c>
      <c r="I19" s="156"/>
    </row>
    <row r="20" spans="1:11" ht="19.5" customHeight="1">
      <c r="A20" s="143"/>
      <c r="B20" s="1146"/>
      <c r="C20" s="155"/>
      <c r="D20" s="155"/>
      <c r="E20" s="2116"/>
      <c r="F20" s="2116"/>
      <c r="G20" s="156"/>
      <c r="H20" s="153" t="s">
        <v>256</v>
      </c>
      <c r="I20" s="156"/>
    </row>
    <row r="21" spans="1:11" ht="19.5" customHeight="1">
      <c r="A21" s="143"/>
      <c r="B21" s="1144" t="s">
        <v>746</v>
      </c>
      <c r="C21" s="2281" t="s">
        <v>747</v>
      </c>
      <c r="D21" s="2282"/>
      <c r="E21" s="2282"/>
      <c r="F21" s="2283"/>
      <c r="G21" s="1142" t="s">
        <v>259</v>
      </c>
      <c r="H21" s="2030"/>
      <c r="I21" s="1143"/>
    </row>
    <row r="22" spans="1:11" ht="27.75" customHeight="1">
      <c r="A22" s="143"/>
      <c r="B22" s="1146"/>
      <c r="C22" s="2135"/>
      <c r="D22" s="2136"/>
      <c r="E22" s="2136"/>
      <c r="F22" s="2137"/>
      <c r="G22" s="2141"/>
      <c r="H22" s="2142"/>
      <c r="I22" s="2143"/>
    </row>
    <row r="23" spans="1:11" ht="6" customHeight="1">
      <c r="A23" s="143"/>
      <c r="B23" s="143"/>
      <c r="C23" s="143"/>
      <c r="D23" s="143"/>
      <c r="E23" s="143"/>
      <c r="F23" s="143"/>
      <c r="G23" s="143"/>
      <c r="H23" s="143"/>
      <c r="I23" s="143"/>
    </row>
    <row r="24" spans="1:11" ht="16.5" customHeight="1">
      <c r="A24" s="143"/>
      <c r="B24" s="143" t="s">
        <v>196</v>
      </c>
      <c r="C24" s="143"/>
      <c r="D24" s="143"/>
      <c r="E24" s="143"/>
      <c r="F24" s="143"/>
      <c r="G24" s="143"/>
      <c r="H24" s="143"/>
      <c r="I24" s="143"/>
      <c r="J24" s="157"/>
      <c r="K24" s="157"/>
    </row>
    <row r="25" spans="1:11" ht="57" customHeight="1">
      <c r="A25" s="143"/>
      <c r="B25" s="2128" t="s">
        <v>748</v>
      </c>
      <c r="C25" s="2128"/>
      <c r="D25" s="2128"/>
      <c r="E25" s="2128"/>
      <c r="F25" s="2128"/>
      <c r="G25" s="2128"/>
      <c r="H25" s="2128"/>
      <c r="I25" s="2128"/>
      <c r="J25" s="157"/>
      <c r="K25" s="157"/>
    </row>
    <row r="26" spans="1:11" ht="36" customHeight="1">
      <c r="A26" s="143"/>
      <c r="B26" s="2128" t="s">
        <v>260</v>
      </c>
      <c r="C26" s="2128"/>
      <c r="D26" s="2128"/>
      <c r="E26" s="2128"/>
      <c r="F26" s="2128"/>
      <c r="G26" s="2128"/>
      <c r="H26" s="2128"/>
      <c r="I26" s="2128"/>
      <c r="J26" s="157"/>
      <c r="K26" s="157"/>
    </row>
    <row r="27" spans="1:11" ht="30" customHeight="1">
      <c r="A27" s="143"/>
      <c r="B27" s="2129" t="s">
        <v>741</v>
      </c>
      <c r="C27" s="2129"/>
      <c r="D27" s="2129"/>
      <c r="E27" s="2129"/>
      <c r="F27" s="2129"/>
      <c r="G27" s="2129"/>
      <c r="H27" s="2129"/>
      <c r="I27" s="2129"/>
      <c r="J27" s="157"/>
      <c r="K27" s="157"/>
    </row>
    <row r="28" spans="1:11" ht="7.5" customHeight="1">
      <c r="B28" s="2280"/>
      <c r="C28" s="2280"/>
      <c r="D28" s="2280"/>
      <c r="E28" s="2280"/>
      <c r="F28" s="2280"/>
      <c r="G28" s="2280"/>
      <c r="H28" s="2280"/>
      <c r="I28" s="2280"/>
    </row>
    <row r="29" spans="1:11">
      <c r="B29" s="157"/>
    </row>
  </sheetData>
  <mergeCells count="30">
    <mergeCell ref="A3:I3"/>
    <mergeCell ref="C5:I5"/>
    <mergeCell ref="C6:I6"/>
    <mergeCell ref="B9:B10"/>
    <mergeCell ref="C9:F10"/>
    <mergeCell ref="G9:I9"/>
    <mergeCell ref="G10:I10"/>
    <mergeCell ref="C7:I7"/>
    <mergeCell ref="C8:I8"/>
    <mergeCell ref="E14:F14"/>
    <mergeCell ref="E15:F15"/>
    <mergeCell ref="C16:I16"/>
    <mergeCell ref="E17:F17"/>
    <mergeCell ref="G17:H17"/>
    <mergeCell ref="B25:I25"/>
    <mergeCell ref="B26:I26"/>
    <mergeCell ref="B27:I27"/>
    <mergeCell ref="B28:I28"/>
    <mergeCell ref="E18:F18"/>
    <mergeCell ref="E19:F19"/>
    <mergeCell ref="E20:F20"/>
    <mergeCell ref="B21:B22"/>
    <mergeCell ref="C21:F22"/>
    <mergeCell ref="G21:I21"/>
    <mergeCell ref="G22:I22"/>
    <mergeCell ref="B11:B20"/>
    <mergeCell ref="C11:I11"/>
    <mergeCell ref="E12:F12"/>
    <mergeCell ref="G12:H12"/>
    <mergeCell ref="E13:F13"/>
  </mergeCells>
  <phoneticPr fontId="3"/>
  <dataValidations count="1">
    <dataValidation type="list" allowBlank="1" showInputMessage="1" showErrorMessage="1" sqref="C7:I7" xr:uid="{82623F56-91A9-43DE-9159-653BBEFB481C}">
      <formula1>"共同生活援助,自立訓練（機能訓練）,自立訓練（生活訓練）,就労継続支援B型"</formula1>
    </dataValidation>
  </dataValidations>
  <pageMargins left="0.70866141732283472" right="0.70866141732283472" top="0.74803149606299213" bottom="0.74803149606299213" header="0.31496062992125984" footer="0.31496062992125984"/>
  <pageSetup paperSize="9" scale="7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F3EA7-87D0-478C-A0F5-F3A6B643C801}">
  <dimension ref="A1:L25"/>
  <sheetViews>
    <sheetView view="pageBreakPreview" zoomScaleNormal="100" zoomScaleSheetLayoutView="100" workbookViewId="0"/>
  </sheetViews>
  <sheetFormatPr defaultRowHeight="13.5"/>
  <cols>
    <col min="1" max="1" width="9.375" style="144" customWidth="1"/>
    <col min="2" max="2" width="17.375" style="144" customWidth="1"/>
    <col min="3" max="3" width="10.75" style="144" customWidth="1"/>
    <col min="4" max="4" width="16.875" style="144" customWidth="1"/>
    <col min="5" max="5" width="19.5" style="144" customWidth="1"/>
    <col min="6" max="6" width="14" style="144" customWidth="1"/>
    <col min="7" max="7" width="12.25" style="144" customWidth="1"/>
    <col min="8" max="8" width="5.625" style="144" customWidth="1"/>
    <col min="9" max="9" width="4" style="144" customWidth="1"/>
    <col min="10" max="10" width="9.25" style="144" customWidth="1"/>
    <col min="11" max="11" width="1.125" style="144" customWidth="1"/>
    <col min="12" max="12" width="2.75" style="144" customWidth="1"/>
    <col min="13" max="259" width="8.875" style="144"/>
    <col min="260" max="260" width="1.25" style="144" customWidth="1"/>
    <col min="261" max="262" width="17.375" style="144" customWidth="1"/>
    <col min="263" max="263" width="16.875" style="144" customWidth="1"/>
    <col min="264" max="264" width="19.5" style="144" customWidth="1"/>
    <col min="265" max="265" width="16.75" style="144" customWidth="1"/>
    <col min="266" max="266" width="16.875" style="144" customWidth="1"/>
    <col min="267" max="267" width="4.125" style="144" customWidth="1"/>
    <col min="268" max="268" width="2.75" style="144" customWidth="1"/>
    <col min="269" max="515" width="8.875" style="144"/>
    <col min="516" max="516" width="1.25" style="144" customWidth="1"/>
    <col min="517" max="518" width="17.375" style="144" customWidth="1"/>
    <col min="519" max="519" width="16.875" style="144" customWidth="1"/>
    <col min="520" max="520" width="19.5" style="144" customWidth="1"/>
    <col min="521" max="521" width="16.75" style="144" customWidth="1"/>
    <col min="522" max="522" width="16.875" style="144" customWidth="1"/>
    <col min="523" max="523" width="4.125" style="144" customWidth="1"/>
    <col min="524" max="524" width="2.75" style="144" customWidth="1"/>
    <col min="525" max="771" width="8.875" style="144"/>
    <col min="772" max="772" width="1.25" style="144" customWidth="1"/>
    <col min="773" max="774" width="17.375" style="144" customWidth="1"/>
    <col min="775" max="775" width="16.875" style="144" customWidth="1"/>
    <col min="776" max="776" width="19.5" style="144" customWidth="1"/>
    <col min="777" max="777" width="16.75" style="144" customWidth="1"/>
    <col min="778" max="778" width="16.875" style="144" customWidth="1"/>
    <col min="779" max="779" width="4.125" style="144" customWidth="1"/>
    <col min="780" max="780" width="2.75" style="144" customWidth="1"/>
    <col min="781" max="1027" width="8.875" style="144"/>
    <col min="1028" max="1028" width="1.25" style="144" customWidth="1"/>
    <col min="1029" max="1030" width="17.375" style="144" customWidth="1"/>
    <col min="1031" max="1031" width="16.875" style="144" customWidth="1"/>
    <col min="1032" max="1032" width="19.5" style="144" customWidth="1"/>
    <col min="1033" max="1033" width="16.75" style="144" customWidth="1"/>
    <col min="1034" max="1034" width="16.875" style="144" customWidth="1"/>
    <col min="1035" max="1035" width="4.125" style="144" customWidth="1"/>
    <col min="1036" max="1036" width="2.75" style="144" customWidth="1"/>
    <col min="1037" max="1283" width="8.875" style="144"/>
    <col min="1284" max="1284" width="1.25" style="144" customWidth="1"/>
    <col min="1285" max="1286" width="17.375" style="144" customWidth="1"/>
    <col min="1287" max="1287" width="16.875" style="144" customWidth="1"/>
    <col min="1288" max="1288" width="19.5" style="144" customWidth="1"/>
    <col min="1289" max="1289" width="16.75" style="144" customWidth="1"/>
    <col min="1290" max="1290" width="16.875" style="144" customWidth="1"/>
    <col min="1291" max="1291" width="4.125" style="144" customWidth="1"/>
    <col min="1292" max="1292" width="2.75" style="144" customWidth="1"/>
    <col min="1293" max="1539" width="8.875" style="144"/>
    <col min="1540" max="1540" width="1.25" style="144" customWidth="1"/>
    <col min="1541" max="1542" width="17.375" style="144" customWidth="1"/>
    <col min="1543" max="1543" width="16.875" style="144" customWidth="1"/>
    <col min="1544" max="1544" width="19.5" style="144" customWidth="1"/>
    <col min="1545" max="1545" width="16.75" style="144" customWidth="1"/>
    <col min="1546" max="1546" width="16.875" style="144" customWidth="1"/>
    <col min="1547" max="1547" width="4.125" style="144" customWidth="1"/>
    <col min="1548" max="1548" width="2.75" style="144" customWidth="1"/>
    <col min="1549" max="1795" width="8.875" style="144"/>
    <col min="1796" max="1796" width="1.25" style="144" customWidth="1"/>
    <col min="1797" max="1798" width="17.375" style="144" customWidth="1"/>
    <col min="1799" max="1799" width="16.875" style="144" customWidth="1"/>
    <col min="1800" max="1800" width="19.5" style="144" customWidth="1"/>
    <col min="1801" max="1801" width="16.75" style="144" customWidth="1"/>
    <col min="1802" max="1802" width="16.875" style="144" customWidth="1"/>
    <col min="1803" max="1803" width="4.125" style="144" customWidth="1"/>
    <col min="1804" max="1804" width="2.75" style="144" customWidth="1"/>
    <col min="1805" max="2051" width="8.875" style="144"/>
    <col min="2052" max="2052" width="1.25" style="144" customWidth="1"/>
    <col min="2053" max="2054" width="17.375" style="144" customWidth="1"/>
    <col min="2055" max="2055" width="16.875" style="144" customWidth="1"/>
    <col min="2056" max="2056" width="19.5" style="144" customWidth="1"/>
    <col min="2057" max="2057" width="16.75" style="144" customWidth="1"/>
    <col min="2058" max="2058" width="16.875" style="144" customWidth="1"/>
    <col min="2059" max="2059" width="4.125" style="144" customWidth="1"/>
    <col min="2060" max="2060" width="2.75" style="144" customWidth="1"/>
    <col min="2061" max="2307" width="8.875" style="144"/>
    <col min="2308" max="2308" width="1.25" style="144" customWidth="1"/>
    <col min="2309" max="2310" width="17.375" style="144" customWidth="1"/>
    <col min="2311" max="2311" width="16.875" style="144" customWidth="1"/>
    <col min="2312" max="2312" width="19.5" style="144" customWidth="1"/>
    <col min="2313" max="2313" width="16.75" style="144" customWidth="1"/>
    <col min="2314" max="2314" width="16.875" style="144" customWidth="1"/>
    <col min="2315" max="2315" width="4.125" style="144" customWidth="1"/>
    <col min="2316" max="2316" width="2.75" style="144" customWidth="1"/>
    <col min="2317" max="2563" width="8.875" style="144"/>
    <col min="2564" max="2564" width="1.25" style="144" customWidth="1"/>
    <col min="2565" max="2566" width="17.375" style="144" customWidth="1"/>
    <col min="2567" max="2567" width="16.875" style="144" customWidth="1"/>
    <col min="2568" max="2568" width="19.5" style="144" customWidth="1"/>
    <col min="2569" max="2569" width="16.75" style="144" customWidth="1"/>
    <col min="2570" max="2570" width="16.875" style="144" customWidth="1"/>
    <col min="2571" max="2571" width="4.125" style="144" customWidth="1"/>
    <col min="2572" max="2572" width="2.75" style="144" customWidth="1"/>
    <col min="2573" max="2819" width="8.875" style="144"/>
    <col min="2820" max="2820" width="1.25" style="144" customWidth="1"/>
    <col min="2821" max="2822" width="17.375" style="144" customWidth="1"/>
    <col min="2823" max="2823" width="16.875" style="144" customWidth="1"/>
    <col min="2824" max="2824" width="19.5" style="144" customWidth="1"/>
    <col min="2825" max="2825" width="16.75" style="144" customWidth="1"/>
    <col min="2826" max="2826" width="16.875" style="144" customWidth="1"/>
    <col min="2827" max="2827" width="4.125" style="144" customWidth="1"/>
    <col min="2828" max="2828" width="2.75" style="144" customWidth="1"/>
    <col min="2829" max="3075" width="8.875" style="144"/>
    <col min="3076" max="3076" width="1.25" style="144" customWidth="1"/>
    <col min="3077" max="3078" width="17.375" style="144" customWidth="1"/>
    <col min="3079" max="3079" width="16.875" style="144" customWidth="1"/>
    <col min="3080" max="3080" width="19.5" style="144" customWidth="1"/>
    <col min="3081" max="3081" width="16.75" style="144" customWidth="1"/>
    <col min="3082" max="3082" width="16.875" style="144" customWidth="1"/>
    <col min="3083" max="3083" width="4.125" style="144" customWidth="1"/>
    <col min="3084" max="3084" width="2.75" style="144" customWidth="1"/>
    <col min="3085" max="3331" width="8.875" style="144"/>
    <col min="3332" max="3332" width="1.25" style="144" customWidth="1"/>
    <col min="3333" max="3334" width="17.375" style="144" customWidth="1"/>
    <col min="3335" max="3335" width="16.875" style="144" customWidth="1"/>
    <col min="3336" max="3336" width="19.5" style="144" customWidth="1"/>
    <col min="3337" max="3337" width="16.75" style="144" customWidth="1"/>
    <col min="3338" max="3338" width="16.875" style="144" customWidth="1"/>
    <col min="3339" max="3339" width="4.125" style="144" customWidth="1"/>
    <col min="3340" max="3340" width="2.75" style="144" customWidth="1"/>
    <col min="3341" max="3587" width="8.875" style="144"/>
    <col min="3588" max="3588" width="1.25" style="144" customWidth="1"/>
    <col min="3589" max="3590" width="17.375" style="144" customWidth="1"/>
    <col min="3591" max="3591" width="16.875" style="144" customWidth="1"/>
    <col min="3592" max="3592" width="19.5" style="144" customWidth="1"/>
    <col min="3593" max="3593" width="16.75" style="144" customWidth="1"/>
    <col min="3594" max="3594" width="16.875" style="144" customWidth="1"/>
    <col min="3595" max="3595" width="4.125" style="144" customWidth="1"/>
    <col min="3596" max="3596" width="2.75" style="144" customWidth="1"/>
    <col min="3597" max="3843" width="8.875" style="144"/>
    <col min="3844" max="3844" width="1.25" style="144" customWidth="1"/>
    <col min="3845" max="3846" width="17.375" style="144" customWidth="1"/>
    <col min="3847" max="3847" width="16.875" style="144" customWidth="1"/>
    <col min="3848" max="3848" width="19.5" style="144" customWidth="1"/>
    <col min="3849" max="3849" width="16.75" style="144" customWidth="1"/>
    <col min="3850" max="3850" width="16.875" style="144" customWidth="1"/>
    <col min="3851" max="3851" width="4.125" style="144" customWidth="1"/>
    <col min="3852" max="3852" width="2.75" style="144" customWidth="1"/>
    <col min="3853" max="4099" width="8.875" style="144"/>
    <col min="4100" max="4100" width="1.25" style="144" customWidth="1"/>
    <col min="4101" max="4102" width="17.375" style="144" customWidth="1"/>
    <col min="4103" max="4103" width="16.875" style="144" customWidth="1"/>
    <col min="4104" max="4104" width="19.5" style="144" customWidth="1"/>
    <col min="4105" max="4105" width="16.75" style="144" customWidth="1"/>
    <col min="4106" max="4106" width="16.875" style="144" customWidth="1"/>
    <col min="4107" max="4107" width="4.125" style="144" customWidth="1"/>
    <col min="4108" max="4108" width="2.75" style="144" customWidth="1"/>
    <col min="4109" max="4355" width="8.875" style="144"/>
    <col min="4356" max="4356" width="1.25" style="144" customWidth="1"/>
    <col min="4357" max="4358" width="17.375" style="144" customWidth="1"/>
    <col min="4359" max="4359" width="16.875" style="144" customWidth="1"/>
    <col min="4360" max="4360" width="19.5" style="144" customWidth="1"/>
    <col min="4361" max="4361" width="16.75" style="144" customWidth="1"/>
    <col min="4362" max="4362" width="16.875" style="144" customWidth="1"/>
    <col min="4363" max="4363" width="4.125" style="144" customWidth="1"/>
    <col min="4364" max="4364" width="2.75" style="144" customWidth="1"/>
    <col min="4365" max="4611" width="8.875" style="144"/>
    <col min="4612" max="4612" width="1.25" style="144" customWidth="1"/>
    <col min="4613" max="4614" width="17.375" style="144" customWidth="1"/>
    <col min="4615" max="4615" width="16.875" style="144" customWidth="1"/>
    <col min="4616" max="4616" width="19.5" style="144" customWidth="1"/>
    <col min="4617" max="4617" width="16.75" style="144" customWidth="1"/>
    <col min="4618" max="4618" width="16.875" style="144" customWidth="1"/>
    <col min="4619" max="4619" width="4.125" style="144" customWidth="1"/>
    <col min="4620" max="4620" width="2.75" style="144" customWidth="1"/>
    <col min="4621" max="4867" width="8.875" style="144"/>
    <col min="4868" max="4868" width="1.25" style="144" customWidth="1"/>
    <col min="4869" max="4870" width="17.375" style="144" customWidth="1"/>
    <col min="4871" max="4871" width="16.875" style="144" customWidth="1"/>
    <col min="4872" max="4872" width="19.5" style="144" customWidth="1"/>
    <col min="4873" max="4873" width="16.75" style="144" customWidth="1"/>
    <col min="4874" max="4874" width="16.875" style="144" customWidth="1"/>
    <col min="4875" max="4875" width="4.125" style="144" customWidth="1"/>
    <col min="4876" max="4876" width="2.75" style="144" customWidth="1"/>
    <col min="4877" max="5123" width="8.875" style="144"/>
    <col min="5124" max="5124" width="1.25" style="144" customWidth="1"/>
    <col min="5125" max="5126" width="17.375" style="144" customWidth="1"/>
    <col min="5127" max="5127" width="16.875" style="144" customWidth="1"/>
    <col min="5128" max="5128" width="19.5" style="144" customWidth="1"/>
    <col min="5129" max="5129" width="16.75" style="144" customWidth="1"/>
    <col min="5130" max="5130" width="16.875" style="144" customWidth="1"/>
    <col min="5131" max="5131" width="4.125" style="144" customWidth="1"/>
    <col min="5132" max="5132" width="2.75" style="144" customWidth="1"/>
    <col min="5133" max="5379" width="8.875" style="144"/>
    <col min="5380" max="5380" width="1.25" style="144" customWidth="1"/>
    <col min="5381" max="5382" width="17.375" style="144" customWidth="1"/>
    <col min="5383" max="5383" width="16.875" style="144" customWidth="1"/>
    <col min="5384" max="5384" width="19.5" style="144" customWidth="1"/>
    <col min="5385" max="5385" width="16.75" style="144" customWidth="1"/>
    <col min="5386" max="5386" width="16.875" style="144" customWidth="1"/>
    <col min="5387" max="5387" width="4.125" style="144" customWidth="1"/>
    <col min="5388" max="5388" width="2.75" style="144" customWidth="1"/>
    <col min="5389" max="5635" width="8.875" style="144"/>
    <col min="5636" max="5636" width="1.25" style="144" customWidth="1"/>
    <col min="5637" max="5638" width="17.375" style="144" customWidth="1"/>
    <col min="5639" max="5639" width="16.875" style="144" customWidth="1"/>
    <col min="5640" max="5640" width="19.5" style="144" customWidth="1"/>
    <col min="5641" max="5641" width="16.75" style="144" customWidth="1"/>
    <col min="5642" max="5642" width="16.875" style="144" customWidth="1"/>
    <col min="5643" max="5643" width="4.125" style="144" customWidth="1"/>
    <col min="5644" max="5644" width="2.75" style="144" customWidth="1"/>
    <col min="5645" max="5891" width="8.875" style="144"/>
    <col min="5892" max="5892" width="1.25" style="144" customWidth="1"/>
    <col min="5893" max="5894" width="17.375" style="144" customWidth="1"/>
    <col min="5895" max="5895" width="16.875" style="144" customWidth="1"/>
    <col min="5896" max="5896" width="19.5" style="144" customWidth="1"/>
    <col min="5897" max="5897" width="16.75" style="144" customWidth="1"/>
    <col min="5898" max="5898" width="16.875" style="144" customWidth="1"/>
    <col min="5899" max="5899" width="4.125" style="144" customWidth="1"/>
    <col min="5900" max="5900" width="2.75" style="144" customWidth="1"/>
    <col min="5901" max="6147" width="8.875" style="144"/>
    <col min="6148" max="6148" width="1.25" style="144" customWidth="1"/>
    <col min="6149" max="6150" width="17.375" style="144" customWidth="1"/>
    <col min="6151" max="6151" width="16.875" style="144" customWidth="1"/>
    <col min="6152" max="6152" width="19.5" style="144" customWidth="1"/>
    <col min="6153" max="6153" width="16.75" style="144" customWidth="1"/>
    <col min="6154" max="6154" width="16.875" style="144" customWidth="1"/>
    <col min="6155" max="6155" width="4.125" style="144" customWidth="1"/>
    <col min="6156" max="6156" width="2.75" style="144" customWidth="1"/>
    <col min="6157" max="6403" width="8.875" style="144"/>
    <col min="6404" max="6404" width="1.25" style="144" customWidth="1"/>
    <col min="6405" max="6406" width="17.375" style="144" customWidth="1"/>
    <col min="6407" max="6407" width="16.875" style="144" customWidth="1"/>
    <col min="6408" max="6408" width="19.5" style="144" customWidth="1"/>
    <col min="6409" max="6409" width="16.75" style="144" customWidth="1"/>
    <col min="6410" max="6410" width="16.875" style="144" customWidth="1"/>
    <col min="6411" max="6411" width="4.125" style="144" customWidth="1"/>
    <col min="6412" max="6412" width="2.75" style="144" customWidth="1"/>
    <col min="6413" max="6659" width="8.875" style="144"/>
    <col min="6660" max="6660" width="1.25" style="144" customWidth="1"/>
    <col min="6661" max="6662" width="17.375" style="144" customWidth="1"/>
    <col min="6663" max="6663" width="16.875" style="144" customWidth="1"/>
    <col min="6664" max="6664" width="19.5" style="144" customWidth="1"/>
    <col min="6665" max="6665" width="16.75" style="144" customWidth="1"/>
    <col min="6666" max="6666" width="16.875" style="144" customWidth="1"/>
    <col min="6667" max="6667" width="4.125" style="144" customWidth="1"/>
    <col min="6668" max="6668" width="2.75" style="144" customWidth="1"/>
    <col min="6669" max="6915" width="8.875" style="144"/>
    <col min="6916" max="6916" width="1.25" style="144" customWidth="1"/>
    <col min="6917" max="6918" width="17.375" style="144" customWidth="1"/>
    <col min="6919" max="6919" width="16.875" style="144" customWidth="1"/>
    <col min="6920" max="6920" width="19.5" style="144" customWidth="1"/>
    <col min="6921" max="6921" width="16.75" style="144" customWidth="1"/>
    <col min="6922" max="6922" width="16.875" style="144" customWidth="1"/>
    <col min="6923" max="6923" width="4.125" style="144" customWidth="1"/>
    <col min="6924" max="6924" width="2.75" style="144" customWidth="1"/>
    <col min="6925" max="7171" width="8.875" style="144"/>
    <col min="7172" max="7172" width="1.25" style="144" customWidth="1"/>
    <col min="7173" max="7174" width="17.375" style="144" customWidth="1"/>
    <col min="7175" max="7175" width="16.875" style="144" customWidth="1"/>
    <col min="7176" max="7176" width="19.5" style="144" customWidth="1"/>
    <col min="7177" max="7177" width="16.75" style="144" customWidth="1"/>
    <col min="7178" max="7178" width="16.875" style="144" customWidth="1"/>
    <col min="7179" max="7179" width="4.125" style="144" customWidth="1"/>
    <col min="7180" max="7180" width="2.75" style="144" customWidth="1"/>
    <col min="7181" max="7427" width="8.875" style="144"/>
    <col min="7428" max="7428" width="1.25" style="144" customWidth="1"/>
    <col min="7429" max="7430" width="17.375" style="144" customWidth="1"/>
    <col min="7431" max="7431" width="16.875" style="144" customWidth="1"/>
    <col min="7432" max="7432" width="19.5" style="144" customWidth="1"/>
    <col min="7433" max="7433" width="16.75" style="144" customWidth="1"/>
    <col min="7434" max="7434" width="16.875" style="144" customWidth="1"/>
    <col min="7435" max="7435" width="4.125" style="144" customWidth="1"/>
    <col min="7436" max="7436" width="2.75" style="144" customWidth="1"/>
    <col min="7437" max="7683" width="8.875" style="144"/>
    <col min="7684" max="7684" width="1.25" style="144" customWidth="1"/>
    <col min="7685" max="7686" width="17.375" style="144" customWidth="1"/>
    <col min="7687" max="7687" width="16.875" style="144" customWidth="1"/>
    <col min="7688" max="7688" width="19.5" style="144" customWidth="1"/>
    <col min="7689" max="7689" width="16.75" style="144" customWidth="1"/>
    <col min="7690" max="7690" width="16.875" style="144" customWidth="1"/>
    <col min="7691" max="7691" width="4.125" style="144" customWidth="1"/>
    <col min="7692" max="7692" width="2.75" style="144" customWidth="1"/>
    <col min="7693" max="7939" width="8.875" style="144"/>
    <col min="7940" max="7940" width="1.25" style="144" customWidth="1"/>
    <col min="7941" max="7942" width="17.375" style="144" customWidth="1"/>
    <col min="7943" max="7943" width="16.875" style="144" customWidth="1"/>
    <col min="7944" max="7944" width="19.5" style="144" customWidth="1"/>
    <col min="7945" max="7945" width="16.75" style="144" customWidth="1"/>
    <col min="7946" max="7946" width="16.875" style="144" customWidth="1"/>
    <col min="7947" max="7947" width="4.125" style="144" customWidth="1"/>
    <col min="7948" max="7948" width="2.75" style="144" customWidth="1"/>
    <col min="7949" max="8195" width="8.875" style="144"/>
    <col min="8196" max="8196" width="1.25" style="144" customWidth="1"/>
    <col min="8197" max="8198" width="17.375" style="144" customWidth="1"/>
    <col min="8199" max="8199" width="16.875" style="144" customWidth="1"/>
    <col min="8200" max="8200" width="19.5" style="144" customWidth="1"/>
    <col min="8201" max="8201" width="16.75" style="144" customWidth="1"/>
    <col min="8202" max="8202" width="16.875" style="144" customWidth="1"/>
    <col min="8203" max="8203" width="4.125" style="144" customWidth="1"/>
    <col min="8204" max="8204" width="2.75" style="144" customWidth="1"/>
    <col min="8205" max="8451" width="8.875" style="144"/>
    <col min="8452" max="8452" width="1.25" style="144" customWidth="1"/>
    <col min="8453" max="8454" width="17.375" style="144" customWidth="1"/>
    <col min="8455" max="8455" width="16.875" style="144" customWidth="1"/>
    <col min="8456" max="8456" width="19.5" style="144" customWidth="1"/>
    <col min="8457" max="8457" width="16.75" style="144" customWidth="1"/>
    <col min="8458" max="8458" width="16.875" style="144" customWidth="1"/>
    <col min="8459" max="8459" width="4.125" style="144" customWidth="1"/>
    <col min="8460" max="8460" width="2.75" style="144" customWidth="1"/>
    <col min="8461" max="8707" width="8.875" style="144"/>
    <col min="8708" max="8708" width="1.25" style="144" customWidth="1"/>
    <col min="8709" max="8710" width="17.375" style="144" customWidth="1"/>
    <col min="8711" max="8711" width="16.875" style="144" customWidth="1"/>
    <col min="8712" max="8712" width="19.5" style="144" customWidth="1"/>
    <col min="8713" max="8713" width="16.75" style="144" customWidth="1"/>
    <col min="8714" max="8714" width="16.875" style="144" customWidth="1"/>
    <col min="8715" max="8715" width="4.125" style="144" customWidth="1"/>
    <col min="8716" max="8716" width="2.75" style="144" customWidth="1"/>
    <col min="8717" max="8963" width="8.875" style="144"/>
    <col min="8964" max="8964" width="1.25" style="144" customWidth="1"/>
    <col min="8965" max="8966" width="17.375" style="144" customWidth="1"/>
    <col min="8967" max="8967" width="16.875" style="144" customWidth="1"/>
    <col min="8968" max="8968" width="19.5" style="144" customWidth="1"/>
    <col min="8969" max="8969" width="16.75" style="144" customWidth="1"/>
    <col min="8970" max="8970" width="16.875" style="144" customWidth="1"/>
    <col min="8971" max="8971" width="4.125" style="144" customWidth="1"/>
    <col min="8972" max="8972" width="2.75" style="144" customWidth="1"/>
    <col min="8973" max="9219" width="8.875" style="144"/>
    <col min="9220" max="9220" width="1.25" style="144" customWidth="1"/>
    <col min="9221" max="9222" width="17.375" style="144" customWidth="1"/>
    <col min="9223" max="9223" width="16.875" style="144" customWidth="1"/>
    <col min="9224" max="9224" width="19.5" style="144" customWidth="1"/>
    <col min="9225" max="9225" width="16.75" style="144" customWidth="1"/>
    <col min="9226" max="9226" width="16.875" style="144" customWidth="1"/>
    <col min="9227" max="9227" width="4.125" style="144" customWidth="1"/>
    <col min="9228" max="9228" width="2.75" style="144" customWidth="1"/>
    <col min="9229" max="9475" width="8.875" style="144"/>
    <col min="9476" max="9476" width="1.25" style="144" customWidth="1"/>
    <col min="9477" max="9478" width="17.375" style="144" customWidth="1"/>
    <col min="9479" max="9479" width="16.875" style="144" customWidth="1"/>
    <col min="9480" max="9480" width="19.5" style="144" customWidth="1"/>
    <col min="9481" max="9481" width="16.75" style="144" customWidth="1"/>
    <col min="9482" max="9482" width="16.875" style="144" customWidth="1"/>
    <col min="9483" max="9483" width="4.125" style="144" customWidth="1"/>
    <col min="9484" max="9484" width="2.75" style="144" customWidth="1"/>
    <col min="9485" max="9731" width="8.875" style="144"/>
    <col min="9732" max="9732" width="1.25" style="144" customWidth="1"/>
    <col min="9733" max="9734" width="17.375" style="144" customWidth="1"/>
    <col min="9735" max="9735" width="16.875" style="144" customWidth="1"/>
    <col min="9736" max="9736" width="19.5" style="144" customWidth="1"/>
    <col min="9737" max="9737" width="16.75" style="144" customWidth="1"/>
    <col min="9738" max="9738" width="16.875" style="144" customWidth="1"/>
    <col min="9739" max="9739" width="4.125" style="144" customWidth="1"/>
    <col min="9740" max="9740" width="2.75" style="144" customWidth="1"/>
    <col min="9741" max="9987" width="8.875" style="144"/>
    <col min="9988" max="9988" width="1.25" style="144" customWidth="1"/>
    <col min="9989" max="9990" width="17.375" style="144" customWidth="1"/>
    <col min="9991" max="9991" width="16.875" style="144" customWidth="1"/>
    <col min="9992" max="9992" width="19.5" style="144" customWidth="1"/>
    <col min="9993" max="9993" width="16.75" style="144" customWidth="1"/>
    <col min="9994" max="9994" width="16.875" style="144" customWidth="1"/>
    <col min="9995" max="9995" width="4.125" style="144" customWidth="1"/>
    <col min="9996" max="9996" width="2.75" style="144" customWidth="1"/>
    <col min="9997" max="10243" width="8.875" style="144"/>
    <col min="10244" max="10244" width="1.25" style="144" customWidth="1"/>
    <col min="10245" max="10246" width="17.375" style="144" customWidth="1"/>
    <col min="10247" max="10247" width="16.875" style="144" customWidth="1"/>
    <col min="10248" max="10248" width="19.5" style="144" customWidth="1"/>
    <col min="10249" max="10249" width="16.75" style="144" customWidth="1"/>
    <col min="10250" max="10250" width="16.875" style="144" customWidth="1"/>
    <col min="10251" max="10251" width="4.125" style="144" customWidth="1"/>
    <col min="10252" max="10252" width="2.75" style="144" customWidth="1"/>
    <col min="10253" max="10499" width="8.875" style="144"/>
    <col min="10500" max="10500" width="1.25" style="144" customWidth="1"/>
    <col min="10501" max="10502" width="17.375" style="144" customWidth="1"/>
    <col min="10503" max="10503" width="16.875" style="144" customWidth="1"/>
    <col min="10504" max="10504" width="19.5" style="144" customWidth="1"/>
    <col min="10505" max="10505" width="16.75" style="144" customWidth="1"/>
    <col min="10506" max="10506" width="16.875" style="144" customWidth="1"/>
    <col min="10507" max="10507" width="4.125" style="144" customWidth="1"/>
    <col min="10508" max="10508" width="2.75" style="144" customWidth="1"/>
    <col min="10509" max="10755" width="8.875" style="144"/>
    <col min="10756" max="10756" width="1.25" style="144" customWidth="1"/>
    <col min="10757" max="10758" width="17.375" style="144" customWidth="1"/>
    <col min="10759" max="10759" width="16.875" style="144" customWidth="1"/>
    <col min="10760" max="10760" width="19.5" style="144" customWidth="1"/>
    <col min="10761" max="10761" width="16.75" style="144" customWidth="1"/>
    <col min="10762" max="10762" width="16.875" style="144" customWidth="1"/>
    <col min="10763" max="10763" width="4.125" style="144" customWidth="1"/>
    <col min="10764" max="10764" width="2.75" style="144" customWidth="1"/>
    <col min="10765" max="11011" width="8.875" style="144"/>
    <col min="11012" max="11012" width="1.25" style="144" customWidth="1"/>
    <col min="11013" max="11014" width="17.375" style="144" customWidth="1"/>
    <col min="11015" max="11015" width="16.875" style="144" customWidth="1"/>
    <col min="11016" max="11016" width="19.5" style="144" customWidth="1"/>
    <col min="11017" max="11017" width="16.75" style="144" customWidth="1"/>
    <col min="11018" max="11018" width="16.875" style="144" customWidth="1"/>
    <col min="11019" max="11019" width="4.125" style="144" customWidth="1"/>
    <col min="11020" max="11020" width="2.75" style="144" customWidth="1"/>
    <col min="11021" max="11267" width="8.875" style="144"/>
    <col min="11268" max="11268" width="1.25" style="144" customWidth="1"/>
    <col min="11269" max="11270" width="17.375" style="144" customWidth="1"/>
    <col min="11271" max="11271" width="16.875" style="144" customWidth="1"/>
    <col min="11272" max="11272" width="19.5" style="144" customWidth="1"/>
    <col min="11273" max="11273" width="16.75" style="144" customWidth="1"/>
    <col min="11274" max="11274" width="16.875" style="144" customWidth="1"/>
    <col min="11275" max="11275" width="4.125" style="144" customWidth="1"/>
    <col min="11276" max="11276" width="2.75" style="144" customWidth="1"/>
    <col min="11277" max="11523" width="8.875" style="144"/>
    <col min="11524" max="11524" width="1.25" style="144" customWidth="1"/>
    <col min="11525" max="11526" width="17.375" style="144" customWidth="1"/>
    <col min="11527" max="11527" width="16.875" style="144" customWidth="1"/>
    <col min="11528" max="11528" width="19.5" style="144" customWidth="1"/>
    <col min="11529" max="11529" width="16.75" style="144" customWidth="1"/>
    <col min="11530" max="11530" width="16.875" style="144" customWidth="1"/>
    <col min="11531" max="11531" width="4.125" style="144" customWidth="1"/>
    <col min="11532" max="11532" width="2.75" style="144" customWidth="1"/>
    <col min="11533" max="11779" width="8.875" style="144"/>
    <col min="11780" max="11780" width="1.25" style="144" customWidth="1"/>
    <col min="11781" max="11782" width="17.375" style="144" customWidth="1"/>
    <col min="11783" max="11783" width="16.875" style="144" customWidth="1"/>
    <col min="11784" max="11784" width="19.5" style="144" customWidth="1"/>
    <col min="11785" max="11785" width="16.75" style="144" customWidth="1"/>
    <col min="11786" max="11786" width="16.875" style="144" customWidth="1"/>
    <col min="11787" max="11787" width="4.125" style="144" customWidth="1"/>
    <col min="11788" max="11788" width="2.75" style="144" customWidth="1"/>
    <col min="11789" max="12035" width="8.875" style="144"/>
    <col min="12036" max="12036" width="1.25" style="144" customWidth="1"/>
    <col min="12037" max="12038" width="17.375" style="144" customWidth="1"/>
    <col min="12039" max="12039" width="16.875" style="144" customWidth="1"/>
    <col min="12040" max="12040" width="19.5" style="144" customWidth="1"/>
    <col min="12041" max="12041" width="16.75" style="144" customWidth="1"/>
    <col min="12042" max="12042" width="16.875" style="144" customWidth="1"/>
    <col min="12043" max="12043" width="4.125" style="144" customWidth="1"/>
    <col min="12044" max="12044" width="2.75" style="144" customWidth="1"/>
    <col min="12045" max="12291" width="8.875" style="144"/>
    <col min="12292" max="12292" width="1.25" style="144" customWidth="1"/>
    <col min="12293" max="12294" width="17.375" style="144" customWidth="1"/>
    <col min="12295" max="12295" width="16.875" style="144" customWidth="1"/>
    <col min="12296" max="12296" width="19.5" style="144" customWidth="1"/>
    <col min="12297" max="12297" width="16.75" style="144" customWidth="1"/>
    <col min="12298" max="12298" width="16.875" style="144" customWidth="1"/>
    <col min="12299" max="12299" width="4.125" style="144" customWidth="1"/>
    <col min="12300" max="12300" width="2.75" style="144" customWidth="1"/>
    <col min="12301" max="12547" width="8.875" style="144"/>
    <col min="12548" max="12548" width="1.25" style="144" customWidth="1"/>
    <col min="12549" max="12550" width="17.375" style="144" customWidth="1"/>
    <col min="12551" max="12551" width="16.875" style="144" customWidth="1"/>
    <col min="12552" max="12552" width="19.5" style="144" customWidth="1"/>
    <col min="12553" max="12553" width="16.75" style="144" customWidth="1"/>
    <col min="12554" max="12554" width="16.875" style="144" customWidth="1"/>
    <col min="12555" max="12555" width="4.125" style="144" customWidth="1"/>
    <col min="12556" max="12556" width="2.75" style="144" customWidth="1"/>
    <col min="12557" max="12803" width="8.875" style="144"/>
    <col min="12804" max="12804" width="1.25" style="144" customWidth="1"/>
    <col min="12805" max="12806" width="17.375" style="144" customWidth="1"/>
    <col min="12807" max="12807" width="16.875" style="144" customWidth="1"/>
    <col min="12808" max="12808" width="19.5" style="144" customWidth="1"/>
    <col min="12809" max="12809" width="16.75" style="144" customWidth="1"/>
    <col min="12810" max="12810" width="16.875" style="144" customWidth="1"/>
    <col min="12811" max="12811" width="4.125" style="144" customWidth="1"/>
    <col min="12812" max="12812" width="2.75" style="144" customWidth="1"/>
    <col min="12813" max="13059" width="8.875" style="144"/>
    <col min="13060" max="13060" width="1.25" style="144" customWidth="1"/>
    <col min="13061" max="13062" width="17.375" style="144" customWidth="1"/>
    <col min="13063" max="13063" width="16.875" style="144" customWidth="1"/>
    <col min="13064" max="13064" width="19.5" style="144" customWidth="1"/>
    <col min="13065" max="13065" width="16.75" style="144" customWidth="1"/>
    <col min="13066" max="13066" width="16.875" style="144" customWidth="1"/>
    <col min="13067" max="13067" width="4.125" style="144" customWidth="1"/>
    <col min="13068" max="13068" width="2.75" style="144" customWidth="1"/>
    <col min="13069" max="13315" width="8.875" style="144"/>
    <col min="13316" max="13316" width="1.25" style="144" customWidth="1"/>
    <col min="13317" max="13318" width="17.375" style="144" customWidth="1"/>
    <col min="13319" max="13319" width="16.875" style="144" customWidth="1"/>
    <col min="13320" max="13320" width="19.5" style="144" customWidth="1"/>
    <col min="13321" max="13321" width="16.75" style="144" customWidth="1"/>
    <col min="13322" max="13322" width="16.875" style="144" customWidth="1"/>
    <col min="13323" max="13323" width="4.125" style="144" customWidth="1"/>
    <col min="13324" max="13324" width="2.75" style="144" customWidth="1"/>
    <col min="13325" max="13571" width="8.875" style="144"/>
    <col min="13572" max="13572" width="1.25" style="144" customWidth="1"/>
    <col min="13573" max="13574" width="17.375" style="144" customWidth="1"/>
    <col min="13575" max="13575" width="16.875" style="144" customWidth="1"/>
    <col min="13576" max="13576" width="19.5" style="144" customWidth="1"/>
    <col min="13577" max="13577" width="16.75" style="144" customWidth="1"/>
    <col min="13578" max="13578" width="16.875" style="144" customWidth="1"/>
    <col min="13579" max="13579" width="4.125" style="144" customWidth="1"/>
    <col min="13580" max="13580" width="2.75" style="144" customWidth="1"/>
    <col min="13581" max="13827" width="8.875" style="144"/>
    <col min="13828" max="13828" width="1.25" style="144" customWidth="1"/>
    <col min="13829" max="13830" width="17.375" style="144" customWidth="1"/>
    <col min="13831" max="13831" width="16.875" style="144" customWidth="1"/>
    <col min="13832" max="13832" width="19.5" style="144" customWidth="1"/>
    <col min="13833" max="13833" width="16.75" style="144" customWidth="1"/>
    <col min="13834" max="13834" width="16.875" style="144" customWidth="1"/>
    <col min="13835" max="13835" width="4.125" style="144" customWidth="1"/>
    <col min="13836" max="13836" width="2.75" style="144" customWidth="1"/>
    <col min="13837" max="14083" width="8.875" style="144"/>
    <col min="14084" max="14084" width="1.25" style="144" customWidth="1"/>
    <col min="14085" max="14086" width="17.375" style="144" customWidth="1"/>
    <col min="14087" max="14087" width="16.875" style="144" customWidth="1"/>
    <col min="14088" max="14088" width="19.5" style="144" customWidth="1"/>
    <col min="14089" max="14089" width="16.75" style="144" customWidth="1"/>
    <col min="14090" max="14090" width="16.875" style="144" customWidth="1"/>
    <col min="14091" max="14091" width="4.125" style="144" customWidth="1"/>
    <col min="14092" max="14092" width="2.75" style="144" customWidth="1"/>
    <col min="14093" max="14339" width="8.875" style="144"/>
    <col min="14340" max="14340" width="1.25" style="144" customWidth="1"/>
    <col min="14341" max="14342" width="17.375" style="144" customWidth="1"/>
    <col min="14343" max="14343" width="16.875" style="144" customWidth="1"/>
    <col min="14344" max="14344" width="19.5" style="144" customWidth="1"/>
    <col min="14345" max="14345" width="16.75" style="144" customWidth="1"/>
    <col min="14346" max="14346" width="16.875" style="144" customWidth="1"/>
    <col min="14347" max="14347" width="4.125" style="144" customWidth="1"/>
    <col min="14348" max="14348" width="2.75" style="144" customWidth="1"/>
    <col min="14349" max="14595" width="8.875" style="144"/>
    <col min="14596" max="14596" width="1.25" style="144" customWidth="1"/>
    <col min="14597" max="14598" width="17.375" style="144" customWidth="1"/>
    <col min="14599" max="14599" width="16.875" style="144" customWidth="1"/>
    <col min="14600" max="14600" width="19.5" style="144" customWidth="1"/>
    <col min="14601" max="14601" width="16.75" style="144" customWidth="1"/>
    <col min="14602" max="14602" width="16.875" style="144" customWidth="1"/>
    <col min="14603" max="14603" width="4.125" style="144" customWidth="1"/>
    <col min="14604" max="14604" width="2.75" style="144" customWidth="1"/>
    <col min="14605" max="14851" width="8.875" style="144"/>
    <col min="14852" max="14852" width="1.25" style="144" customWidth="1"/>
    <col min="14853" max="14854" width="17.375" style="144" customWidth="1"/>
    <col min="14855" max="14855" width="16.875" style="144" customWidth="1"/>
    <col min="14856" max="14856" width="19.5" style="144" customWidth="1"/>
    <col min="14857" max="14857" width="16.75" style="144" customWidth="1"/>
    <col min="14858" max="14858" width="16.875" style="144" customWidth="1"/>
    <col min="14859" max="14859" width="4.125" style="144" customWidth="1"/>
    <col min="14860" max="14860" width="2.75" style="144" customWidth="1"/>
    <col min="14861" max="15107" width="8.875" style="144"/>
    <col min="15108" max="15108" width="1.25" style="144" customWidth="1"/>
    <col min="15109" max="15110" width="17.375" style="144" customWidth="1"/>
    <col min="15111" max="15111" width="16.875" style="144" customWidth="1"/>
    <col min="15112" max="15112" width="19.5" style="144" customWidth="1"/>
    <col min="15113" max="15113" width="16.75" style="144" customWidth="1"/>
    <col min="15114" max="15114" width="16.875" style="144" customWidth="1"/>
    <col min="15115" max="15115" width="4.125" style="144" customWidth="1"/>
    <col min="15116" max="15116" width="2.75" style="144" customWidth="1"/>
    <col min="15117" max="15363" width="8.875" style="144"/>
    <col min="15364" max="15364" width="1.25" style="144" customWidth="1"/>
    <col min="15365" max="15366" width="17.375" style="144" customWidth="1"/>
    <col min="15367" max="15367" width="16.875" style="144" customWidth="1"/>
    <col min="15368" max="15368" width="19.5" style="144" customWidth="1"/>
    <col min="15369" max="15369" width="16.75" style="144" customWidth="1"/>
    <col min="15370" max="15370" width="16.875" style="144" customWidth="1"/>
    <col min="15371" max="15371" width="4.125" style="144" customWidth="1"/>
    <col min="15372" max="15372" width="2.75" style="144" customWidth="1"/>
    <col min="15373" max="15619" width="8.875" style="144"/>
    <col min="15620" max="15620" width="1.25" style="144" customWidth="1"/>
    <col min="15621" max="15622" width="17.375" style="144" customWidth="1"/>
    <col min="15623" max="15623" width="16.875" style="144" customWidth="1"/>
    <col min="15624" max="15624" width="19.5" style="144" customWidth="1"/>
    <col min="15625" max="15625" width="16.75" style="144" customWidth="1"/>
    <col min="15626" max="15626" width="16.875" style="144" customWidth="1"/>
    <col min="15627" max="15627" width="4.125" style="144" customWidth="1"/>
    <col min="15628" max="15628" width="2.75" style="144" customWidth="1"/>
    <col min="15629" max="15875" width="8.875" style="144"/>
    <col min="15876" max="15876" width="1.25" style="144" customWidth="1"/>
    <col min="15877" max="15878" width="17.375" style="144" customWidth="1"/>
    <col min="15879" max="15879" width="16.875" style="144" customWidth="1"/>
    <col min="15880" max="15880" width="19.5" style="144" customWidth="1"/>
    <col min="15881" max="15881" width="16.75" style="144" customWidth="1"/>
    <col min="15882" max="15882" width="16.875" style="144" customWidth="1"/>
    <col min="15883" max="15883" width="4.125" style="144" customWidth="1"/>
    <col min="15884" max="15884" width="2.75" style="144" customWidth="1"/>
    <col min="15885" max="16131" width="8.875" style="144"/>
    <col min="16132" max="16132" width="1.25" style="144" customWidth="1"/>
    <col min="16133" max="16134" width="17.375" style="144" customWidth="1"/>
    <col min="16135" max="16135" width="16.875" style="144" customWidth="1"/>
    <col min="16136" max="16136" width="19.5" style="144" customWidth="1"/>
    <col min="16137" max="16137" width="16.75" style="144" customWidth="1"/>
    <col min="16138" max="16138" width="16.875" style="144" customWidth="1"/>
    <col min="16139" max="16139" width="4.125" style="144" customWidth="1"/>
    <col min="16140" max="16140" width="2.75" style="144" customWidth="1"/>
    <col min="16141" max="16384" width="8.875" style="144"/>
  </cols>
  <sheetData>
    <row r="1" spans="1:11" ht="20.100000000000001" customHeight="1">
      <c r="A1" s="238" t="s">
        <v>795</v>
      </c>
      <c r="B1" s="159"/>
      <c r="C1" s="159"/>
      <c r="D1" s="159"/>
      <c r="E1" s="159"/>
      <c r="F1" s="159"/>
      <c r="G1" s="159"/>
      <c r="H1" s="159"/>
      <c r="I1" s="159"/>
      <c r="J1" s="159"/>
    </row>
    <row r="2" spans="1:11" ht="20.100000000000001" customHeight="1">
      <c r="A2" s="141"/>
      <c r="B2" s="142"/>
      <c r="C2" s="143"/>
      <c r="D2" s="143"/>
      <c r="E2" s="143"/>
      <c r="F2" s="143"/>
      <c r="G2" s="143"/>
      <c r="H2" s="143"/>
      <c r="I2" s="143"/>
      <c r="J2" s="145" t="s">
        <v>129</v>
      </c>
    </row>
    <row r="3" spans="1:11" ht="20.100000000000001" customHeight="1">
      <c r="A3" s="1130" t="s">
        <v>263</v>
      </c>
      <c r="B3" s="1130"/>
      <c r="C3" s="1130"/>
      <c r="D3" s="1130"/>
      <c r="E3" s="1130"/>
      <c r="F3" s="1130"/>
      <c r="G3" s="1130"/>
      <c r="H3" s="1130"/>
      <c r="I3" s="1130"/>
      <c r="J3" s="1130"/>
    </row>
    <row r="4" spans="1:11" ht="20.100000000000001" customHeight="1">
      <c r="A4" s="146"/>
      <c r="B4" s="146"/>
      <c r="C4" s="146"/>
      <c r="D4" s="146"/>
      <c r="E4" s="146"/>
      <c r="F4" s="146"/>
      <c r="G4" s="146"/>
      <c r="H4" s="146"/>
      <c r="I4" s="146"/>
      <c r="J4" s="146"/>
    </row>
    <row r="5" spans="1:11" ht="43.5" customHeight="1">
      <c r="A5" s="146"/>
      <c r="B5" s="160" t="s">
        <v>248</v>
      </c>
      <c r="C5" s="1142"/>
      <c r="D5" s="2030"/>
      <c r="E5" s="2030"/>
      <c r="F5" s="2030"/>
      <c r="G5" s="2030"/>
      <c r="H5" s="2030"/>
      <c r="I5" s="2030"/>
      <c r="J5" s="1143"/>
    </row>
    <row r="6" spans="1:11" ht="43.5" customHeight="1">
      <c r="A6" s="143"/>
      <c r="B6" s="148" t="s">
        <v>249</v>
      </c>
      <c r="C6" s="1135" t="s">
        <v>250</v>
      </c>
      <c r="D6" s="1135"/>
      <c r="E6" s="1135"/>
      <c r="F6" s="1135"/>
      <c r="G6" s="1135"/>
      <c r="H6" s="1135"/>
      <c r="I6" s="1135"/>
      <c r="J6" s="1135"/>
      <c r="K6" s="150"/>
    </row>
    <row r="7" spans="1:11" ht="19.5" customHeight="1">
      <c r="A7" s="143"/>
      <c r="B7" s="1144" t="s">
        <v>264</v>
      </c>
      <c r="C7" s="2117" t="s">
        <v>253</v>
      </c>
      <c r="D7" s="1135"/>
      <c r="E7" s="1135"/>
      <c r="F7" s="1135"/>
      <c r="G7" s="1135"/>
      <c r="H7" s="1135"/>
      <c r="I7" s="1135"/>
      <c r="J7" s="1135"/>
      <c r="K7" s="150"/>
    </row>
    <row r="8" spans="1:11" ht="40.5" customHeight="1">
      <c r="A8" s="143"/>
      <c r="B8" s="1145"/>
      <c r="C8" s="2284" t="s">
        <v>1</v>
      </c>
      <c r="D8" s="2284"/>
      <c r="E8" s="2116" t="s">
        <v>189</v>
      </c>
      <c r="F8" s="2116"/>
      <c r="G8" s="2116"/>
      <c r="H8" s="2121" t="s">
        <v>254</v>
      </c>
      <c r="I8" s="2121"/>
      <c r="J8" s="154" t="s">
        <v>255</v>
      </c>
    </row>
    <row r="9" spans="1:11" ht="19.5" customHeight="1">
      <c r="A9" s="143"/>
      <c r="B9" s="1145"/>
      <c r="C9" s="2284"/>
      <c r="D9" s="2284"/>
      <c r="E9" s="2116"/>
      <c r="F9" s="2116"/>
      <c r="G9" s="2116"/>
      <c r="H9" s="156"/>
      <c r="I9" s="153" t="s">
        <v>256</v>
      </c>
      <c r="J9" s="156"/>
    </row>
    <row r="10" spans="1:11" ht="19.5" customHeight="1">
      <c r="A10" s="143"/>
      <c r="B10" s="1145"/>
      <c r="C10" s="2284"/>
      <c r="D10" s="2284"/>
      <c r="E10" s="2116"/>
      <c r="F10" s="2116"/>
      <c r="G10" s="2116"/>
      <c r="H10" s="156"/>
      <c r="I10" s="153" t="s">
        <v>256</v>
      </c>
      <c r="J10" s="156"/>
    </row>
    <row r="11" spans="1:11" ht="19.5" customHeight="1">
      <c r="A11" s="143"/>
      <c r="B11" s="1145"/>
      <c r="C11" s="2284"/>
      <c r="D11" s="2284"/>
      <c r="E11" s="2116"/>
      <c r="F11" s="2116"/>
      <c r="G11" s="2116"/>
      <c r="H11" s="156"/>
      <c r="I11" s="153" t="s">
        <v>256</v>
      </c>
      <c r="J11" s="156"/>
    </row>
    <row r="12" spans="1:11" ht="19.5" customHeight="1">
      <c r="A12" s="143"/>
      <c r="B12" s="1145"/>
      <c r="C12" s="2138" t="s">
        <v>190</v>
      </c>
      <c r="D12" s="2139"/>
      <c r="E12" s="2139"/>
      <c r="F12" s="2139"/>
      <c r="G12" s="2139"/>
      <c r="H12" s="2139"/>
      <c r="I12" s="2139"/>
      <c r="J12" s="2140"/>
    </row>
    <row r="13" spans="1:11" ht="40.5" customHeight="1">
      <c r="A13" s="143"/>
      <c r="B13" s="1145"/>
      <c r="C13" s="2284" t="s">
        <v>1</v>
      </c>
      <c r="D13" s="2284"/>
      <c r="E13" s="2116" t="s">
        <v>189</v>
      </c>
      <c r="F13" s="2116"/>
      <c r="G13" s="2116"/>
      <c r="H13" s="2121" t="s">
        <v>254</v>
      </c>
      <c r="I13" s="2121"/>
      <c r="J13" s="154" t="s">
        <v>255</v>
      </c>
    </row>
    <row r="14" spans="1:11" ht="19.5" customHeight="1">
      <c r="A14" s="143"/>
      <c r="B14" s="1145"/>
      <c r="C14" s="2284"/>
      <c r="D14" s="2284"/>
      <c r="E14" s="2116"/>
      <c r="F14" s="2116"/>
      <c r="G14" s="2116"/>
      <c r="H14" s="156"/>
      <c r="I14" s="153" t="s">
        <v>256</v>
      </c>
      <c r="J14" s="156"/>
      <c r="K14" s="150"/>
    </row>
    <row r="15" spans="1:11" ht="19.5" customHeight="1">
      <c r="A15" s="143"/>
      <c r="B15" s="1145"/>
      <c r="C15" s="2284"/>
      <c r="D15" s="2284"/>
      <c r="E15" s="2116"/>
      <c r="F15" s="2116"/>
      <c r="G15" s="2116"/>
      <c r="H15" s="156"/>
      <c r="I15" s="153" t="s">
        <v>256</v>
      </c>
      <c r="J15" s="156"/>
    </row>
    <row r="16" spans="1:11" ht="19.5" customHeight="1">
      <c r="A16" s="143"/>
      <c r="B16" s="1146"/>
      <c r="C16" s="2284"/>
      <c r="D16" s="2284"/>
      <c r="E16" s="2116"/>
      <c r="F16" s="2116"/>
      <c r="G16" s="2116"/>
      <c r="H16" s="156"/>
      <c r="I16" s="153" t="s">
        <v>256</v>
      </c>
      <c r="J16" s="156"/>
    </row>
    <row r="17" spans="1:12" ht="19.5" customHeight="1">
      <c r="A17" s="143"/>
      <c r="B17" s="2131" t="s">
        <v>265</v>
      </c>
      <c r="C17" s="2281" t="s">
        <v>258</v>
      </c>
      <c r="D17" s="2282"/>
      <c r="E17" s="2282"/>
      <c r="F17" s="2282"/>
      <c r="G17" s="2283"/>
      <c r="H17" s="1142" t="s">
        <v>259</v>
      </c>
      <c r="I17" s="2030"/>
      <c r="J17" s="1143"/>
    </row>
    <row r="18" spans="1:12" ht="27" customHeight="1">
      <c r="A18" s="143"/>
      <c r="B18" s="2132"/>
      <c r="C18" s="2135"/>
      <c r="D18" s="2136"/>
      <c r="E18" s="2136"/>
      <c r="F18" s="2136"/>
      <c r="G18" s="2137"/>
      <c r="H18" s="2141"/>
      <c r="I18" s="2142"/>
      <c r="J18" s="2143"/>
    </row>
    <row r="19" spans="1:12" ht="6" customHeight="1">
      <c r="A19" s="143"/>
      <c r="B19" s="143"/>
      <c r="C19" s="143"/>
      <c r="D19" s="143"/>
      <c r="E19" s="143"/>
      <c r="F19" s="143"/>
      <c r="G19" s="143"/>
      <c r="H19" s="143"/>
      <c r="I19" s="143"/>
      <c r="J19" s="143"/>
    </row>
    <row r="20" spans="1:12" ht="19.5" customHeight="1">
      <c r="A20" s="143"/>
      <c r="B20" s="143" t="s">
        <v>196</v>
      </c>
      <c r="C20" s="143"/>
      <c r="D20" s="143"/>
      <c r="E20" s="143"/>
      <c r="F20" s="143"/>
      <c r="G20" s="143"/>
      <c r="H20" s="143"/>
      <c r="I20" s="143"/>
      <c r="J20" s="143"/>
      <c r="K20" s="157"/>
      <c r="L20" s="157"/>
    </row>
    <row r="21" spans="1:12" ht="53.25" customHeight="1">
      <c r="A21" s="143"/>
      <c r="B21" s="2128" t="s">
        <v>266</v>
      </c>
      <c r="C21" s="2128"/>
      <c r="D21" s="2128"/>
      <c r="E21" s="2128"/>
      <c r="F21" s="2128"/>
      <c r="G21" s="2128"/>
      <c r="H21" s="2128"/>
      <c r="I21" s="2128"/>
      <c r="J21" s="2128"/>
      <c r="K21" s="157"/>
      <c r="L21" s="157"/>
    </row>
    <row r="22" spans="1:12" ht="33.75" customHeight="1">
      <c r="A22" s="143"/>
      <c r="B22" s="2128" t="s">
        <v>260</v>
      </c>
      <c r="C22" s="2128"/>
      <c r="D22" s="2128"/>
      <c r="E22" s="2128"/>
      <c r="F22" s="2128"/>
      <c r="G22" s="2128"/>
      <c r="H22" s="2128"/>
      <c r="I22" s="2128"/>
      <c r="J22" s="2128"/>
      <c r="K22" s="157"/>
      <c r="L22" s="157"/>
    </row>
    <row r="23" spans="1:12" ht="32.25" customHeight="1">
      <c r="A23" s="143"/>
      <c r="B23" s="2129" t="s">
        <v>741</v>
      </c>
      <c r="C23" s="2129"/>
      <c r="D23" s="2129"/>
      <c r="E23" s="2129"/>
      <c r="F23" s="2129"/>
      <c r="G23" s="2129"/>
      <c r="H23" s="2129"/>
      <c r="I23" s="2129"/>
      <c r="J23" s="2129"/>
      <c r="K23" s="157"/>
      <c r="L23" s="157"/>
    </row>
    <row r="24" spans="1:12" ht="7.5" customHeight="1">
      <c r="A24" s="159"/>
      <c r="B24" s="2128"/>
      <c r="C24" s="2128"/>
      <c r="D24" s="2128"/>
      <c r="E24" s="2128"/>
      <c r="F24" s="2128"/>
      <c r="G24" s="2128"/>
      <c r="H24" s="2128"/>
      <c r="I24" s="2128"/>
      <c r="J24" s="2128"/>
    </row>
    <row r="25" spans="1:12">
      <c r="B25" s="157"/>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A08C2-65D9-4E7F-91F3-39DC9D1DB380}">
  <dimension ref="A1:AO36"/>
  <sheetViews>
    <sheetView view="pageBreakPreview" zoomScaleSheetLayoutView="100" workbookViewId="0"/>
  </sheetViews>
  <sheetFormatPr defaultColWidth="9.5" defaultRowHeight="21" customHeight="1"/>
  <cols>
    <col min="1" max="18" width="2.875" style="4" customWidth="1"/>
    <col min="19" max="34" width="3.25" style="4" customWidth="1"/>
    <col min="35" max="39" width="2.875" style="4" customWidth="1"/>
    <col min="40" max="40" width="2.75" style="4" customWidth="1"/>
    <col min="41" max="41" width="10" style="4" customWidth="1"/>
    <col min="42" max="42" width="2.75" style="4" customWidth="1"/>
    <col min="43" max="16384" width="9.5" style="4"/>
  </cols>
  <sheetData>
    <row r="1" spans="1:41" ht="20.100000000000001" customHeight="1">
      <c r="A1" s="11" t="s">
        <v>796</v>
      </c>
    </row>
    <row r="2" spans="1:41" ht="20.100000000000001" customHeight="1">
      <c r="AD2" s="2285" t="s">
        <v>284</v>
      </c>
      <c r="AE2" s="2285"/>
      <c r="AF2" s="2285"/>
      <c r="AG2" s="2285"/>
      <c r="AH2" s="2285"/>
      <c r="AI2" s="2285"/>
      <c r="AJ2" s="2285"/>
      <c r="AK2" s="2285"/>
      <c r="AL2" s="2285"/>
    </row>
    <row r="3" spans="1:41" ht="20.100000000000001" customHeight="1"/>
    <row r="4" spans="1:41" ht="20.100000000000001" customHeight="1">
      <c r="B4" s="2286" t="s">
        <v>285</v>
      </c>
      <c r="C4" s="2286"/>
      <c r="D4" s="2286"/>
      <c r="E4" s="2286"/>
      <c r="F4" s="2286"/>
      <c r="G4" s="2286"/>
      <c r="H4" s="2286"/>
      <c r="I4" s="2286"/>
      <c r="J4" s="2286"/>
      <c r="K4" s="2286"/>
      <c r="L4" s="2286"/>
      <c r="M4" s="2286"/>
      <c r="N4" s="2286"/>
      <c r="O4" s="2286"/>
      <c r="P4" s="2286"/>
      <c r="Q4" s="2286"/>
      <c r="R4" s="2286"/>
      <c r="S4" s="2286"/>
      <c r="T4" s="2286"/>
      <c r="U4" s="2286"/>
      <c r="V4" s="2286"/>
      <c r="W4" s="2286"/>
      <c r="X4" s="2286"/>
      <c r="Y4" s="2286"/>
      <c r="Z4" s="2286"/>
      <c r="AA4" s="2286"/>
      <c r="AB4" s="2286"/>
      <c r="AC4" s="2286"/>
      <c r="AD4" s="2286"/>
      <c r="AE4" s="2286"/>
      <c r="AF4" s="2286"/>
      <c r="AG4" s="2286"/>
      <c r="AH4" s="2286"/>
      <c r="AI4" s="2286"/>
      <c r="AJ4" s="2286"/>
      <c r="AK4" s="2286"/>
      <c r="AL4" s="2286"/>
    </row>
    <row r="5" spans="1:41" s="12" customFormat="1" ht="20.100000000000001" customHeight="1">
      <c r="A5" s="103"/>
      <c r="B5" s="188"/>
      <c r="C5" s="188"/>
      <c r="D5" s="188"/>
      <c r="E5" s="188"/>
      <c r="F5" s="188"/>
      <c r="G5" s="188"/>
      <c r="H5" s="188"/>
      <c r="I5" s="189"/>
      <c r="J5" s="189"/>
      <c r="K5" s="189"/>
      <c r="L5" s="189"/>
      <c r="M5" s="189"/>
      <c r="N5" s="189"/>
      <c r="O5" s="189"/>
      <c r="P5" s="189"/>
      <c r="Q5" s="189"/>
      <c r="R5" s="189"/>
      <c r="S5" s="189"/>
      <c r="T5" s="189"/>
      <c r="U5" s="189"/>
      <c r="V5" s="189"/>
      <c r="W5" s="189"/>
      <c r="X5" s="189"/>
      <c r="Y5" s="189"/>
      <c r="Z5" s="189"/>
      <c r="AA5" s="189"/>
      <c r="AB5" s="189"/>
      <c r="AC5" s="189"/>
      <c r="AD5" s="189"/>
      <c r="AE5" s="189"/>
      <c r="AF5" s="189"/>
      <c r="AG5" s="189"/>
      <c r="AH5" s="189"/>
      <c r="AI5" s="189"/>
      <c r="AJ5" s="189"/>
      <c r="AK5" s="189"/>
      <c r="AL5" s="189"/>
    </row>
    <row r="6" spans="1:41" s="12" customFormat="1" ht="29.25" customHeight="1">
      <c r="A6" s="103"/>
      <c r="B6" s="2287" t="s">
        <v>286</v>
      </c>
      <c r="C6" s="2287"/>
      <c r="D6" s="2287"/>
      <c r="E6" s="2287"/>
      <c r="F6" s="2287"/>
      <c r="G6" s="2287"/>
      <c r="H6" s="2287"/>
      <c r="I6" s="2287"/>
      <c r="J6" s="2287"/>
      <c r="K6" s="2287"/>
      <c r="L6" s="2288"/>
      <c r="M6" s="2288"/>
      <c r="N6" s="2288"/>
      <c r="O6" s="2288"/>
      <c r="P6" s="2288"/>
      <c r="Q6" s="2288"/>
      <c r="R6" s="2288"/>
      <c r="S6" s="2288"/>
      <c r="T6" s="2288"/>
      <c r="U6" s="2288"/>
      <c r="V6" s="2288"/>
      <c r="W6" s="2288"/>
      <c r="X6" s="2288"/>
      <c r="Y6" s="2288"/>
      <c r="Z6" s="2288"/>
      <c r="AA6" s="2288"/>
      <c r="AB6" s="2288"/>
      <c r="AC6" s="2288"/>
      <c r="AD6" s="2288"/>
      <c r="AE6" s="2288"/>
      <c r="AF6" s="2288"/>
      <c r="AG6" s="2288"/>
      <c r="AH6" s="2288"/>
      <c r="AI6" s="2288"/>
      <c r="AJ6" s="2288"/>
      <c r="AK6" s="2288"/>
      <c r="AL6" s="2288"/>
    </row>
    <row r="7" spans="1:41" s="12" customFormat="1" ht="31.5" customHeight="1">
      <c r="A7" s="103"/>
      <c r="B7" s="2287" t="s">
        <v>287</v>
      </c>
      <c r="C7" s="2287"/>
      <c r="D7" s="2287"/>
      <c r="E7" s="2287"/>
      <c r="F7" s="2287"/>
      <c r="G7" s="2287"/>
      <c r="H7" s="2287"/>
      <c r="I7" s="2287"/>
      <c r="J7" s="2287"/>
      <c r="K7" s="2287"/>
      <c r="L7" s="2289"/>
      <c r="M7" s="2289"/>
      <c r="N7" s="2289"/>
      <c r="O7" s="2289"/>
      <c r="P7" s="2289"/>
      <c r="Q7" s="2289"/>
      <c r="R7" s="2289"/>
      <c r="S7" s="2289"/>
      <c r="T7" s="2289"/>
      <c r="U7" s="2289"/>
      <c r="V7" s="2289"/>
      <c r="W7" s="2289"/>
      <c r="X7" s="2289"/>
      <c r="Y7" s="2289"/>
      <c r="Z7" s="2289"/>
      <c r="AA7" s="2290" t="s">
        <v>288</v>
      </c>
      <c r="AB7" s="2290"/>
      <c r="AC7" s="2290"/>
      <c r="AD7" s="2290"/>
      <c r="AE7" s="2290"/>
      <c r="AF7" s="2290"/>
      <c r="AG7" s="2290"/>
      <c r="AH7" s="2290"/>
      <c r="AI7" s="2291" t="s">
        <v>289</v>
      </c>
      <c r="AJ7" s="2291"/>
      <c r="AK7" s="2291"/>
      <c r="AL7" s="2291"/>
    </row>
    <row r="8" spans="1:41" s="12" customFormat="1" ht="29.25" customHeight="1">
      <c r="B8" s="2292" t="s">
        <v>290</v>
      </c>
      <c r="C8" s="2292"/>
      <c r="D8" s="2292"/>
      <c r="E8" s="2292"/>
      <c r="F8" s="2292"/>
      <c r="G8" s="2292"/>
      <c r="H8" s="2292"/>
      <c r="I8" s="2292"/>
      <c r="J8" s="2292"/>
      <c r="K8" s="2292"/>
      <c r="L8" s="2288" t="s">
        <v>291</v>
      </c>
      <c r="M8" s="2288"/>
      <c r="N8" s="2288"/>
      <c r="O8" s="2288"/>
      <c r="P8" s="2288"/>
      <c r="Q8" s="2288"/>
      <c r="R8" s="2288"/>
      <c r="S8" s="2288"/>
      <c r="T8" s="2288"/>
      <c r="U8" s="2288"/>
      <c r="V8" s="2288"/>
      <c r="W8" s="2288"/>
      <c r="X8" s="2288"/>
      <c r="Y8" s="2288"/>
      <c r="Z8" s="2288"/>
      <c r="AA8" s="2288"/>
      <c r="AB8" s="2288"/>
      <c r="AC8" s="2288"/>
      <c r="AD8" s="2288"/>
      <c r="AE8" s="2288"/>
      <c r="AF8" s="2288"/>
      <c r="AG8" s="2288"/>
      <c r="AH8" s="2288"/>
      <c r="AI8" s="2288"/>
      <c r="AJ8" s="2288"/>
      <c r="AK8" s="2288"/>
      <c r="AL8" s="2288"/>
    </row>
    <row r="9" spans="1:41" ht="12.75" customHeight="1" thickBot="1">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row>
    <row r="10" spans="1:41" ht="21" customHeight="1">
      <c r="B10" s="2293" t="s">
        <v>292</v>
      </c>
      <c r="C10" s="2294"/>
      <c r="D10" s="2294"/>
      <c r="E10" s="2294"/>
      <c r="F10" s="2294"/>
      <c r="G10" s="2294"/>
      <c r="H10" s="2294"/>
      <c r="I10" s="2294"/>
      <c r="J10" s="2294"/>
      <c r="K10" s="2294"/>
      <c r="L10" s="2294"/>
      <c r="M10" s="2294"/>
      <c r="N10" s="2294"/>
      <c r="O10" s="2294"/>
      <c r="P10" s="2294"/>
      <c r="Q10" s="2294"/>
      <c r="R10" s="2294"/>
      <c r="S10" s="2294"/>
      <c r="T10" s="2294"/>
      <c r="U10" s="2294"/>
      <c r="V10" s="2294"/>
      <c r="W10" s="2294"/>
      <c r="X10" s="2294"/>
      <c r="Y10" s="2294"/>
      <c r="Z10" s="2294"/>
      <c r="AA10" s="2294"/>
      <c r="AB10" s="2294"/>
      <c r="AC10" s="2294"/>
      <c r="AD10" s="2294"/>
      <c r="AE10" s="2294"/>
      <c r="AF10" s="2294"/>
      <c r="AG10" s="2294"/>
      <c r="AH10" s="2294"/>
      <c r="AI10" s="2294"/>
      <c r="AJ10" s="2294"/>
      <c r="AK10" s="2294"/>
      <c r="AL10" s="2295"/>
    </row>
    <row r="11" spans="1:41" ht="27.75" customHeight="1">
      <c r="B11" s="2296" t="s">
        <v>293</v>
      </c>
      <c r="C11" s="2297"/>
      <c r="D11" s="2297"/>
      <c r="E11" s="2297"/>
      <c r="F11" s="2297"/>
      <c r="G11" s="2297"/>
      <c r="H11" s="2297"/>
      <c r="I11" s="2297"/>
      <c r="J11" s="2297"/>
      <c r="K11" s="2297"/>
      <c r="L11" s="2297"/>
      <c r="M11" s="2297"/>
      <c r="N11" s="2297"/>
      <c r="O11" s="2297"/>
      <c r="P11" s="2297"/>
      <c r="Q11" s="2297"/>
      <c r="R11" s="2297"/>
      <c r="S11" s="2298"/>
      <c r="T11" s="2298"/>
      <c r="U11" s="2298"/>
      <c r="V11" s="2298"/>
      <c r="W11" s="2298"/>
      <c r="X11" s="2298"/>
      <c r="Y11" s="2298"/>
      <c r="Z11" s="2298"/>
      <c r="AA11" s="2298"/>
      <c r="AB11" s="2298"/>
      <c r="AC11" s="2298"/>
      <c r="AD11" s="2298"/>
      <c r="AE11" s="191" t="s">
        <v>294</v>
      </c>
      <c r="AF11" s="192"/>
      <c r="AG11" s="2299"/>
      <c r="AH11" s="2299"/>
      <c r="AI11" s="2299"/>
      <c r="AJ11" s="2299"/>
      <c r="AK11" s="2299"/>
      <c r="AL11" s="2300"/>
      <c r="AO11" s="193"/>
    </row>
    <row r="12" spans="1:41" ht="27.75" customHeight="1" thickBot="1">
      <c r="B12" s="194"/>
      <c r="C12" s="2306" t="s">
        <v>295</v>
      </c>
      <c r="D12" s="2306"/>
      <c r="E12" s="2306"/>
      <c r="F12" s="2306"/>
      <c r="G12" s="2306"/>
      <c r="H12" s="2306"/>
      <c r="I12" s="2306"/>
      <c r="J12" s="2306"/>
      <c r="K12" s="2306"/>
      <c r="L12" s="2306"/>
      <c r="M12" s="2306"/>
      <c r="N12" s="2306"/>
      <c r="O12" s="2306"/>
      <c r="P12" s="2306"/>
      <c r="Q12" s="2306"/>
      <c r="R12" s="2306"/>
      <c r="S12" s="2303">
        <f>ROUNDUP(S11*30%,1)</f>
        <v>0</v>
      </c>
      <c r="T12" s="2303"/>
      <c r="U12" s="2303"/>
      <c r="V12" s="2303"/>
      <c r="W12" s="2303"/>
      <c r="X12" s="2303"/>
      <c r="Y12" s="2303"/>
      <c r="Z12" s="2303"/>
      <c r="AA12" s="2303"/>
      <c r="AB12" s="2303"/>
      <c r="AC12" s="2303"/>
      <c r="AD12" s="2303"/>
      <c r="AE12" s="195" t="s">
        <v>294</v>
      </c>
      <c r="AF12" s="195"/>
      <c r="AG12" s="2304"/>
      <c r="AH12" s="2304"/>
      <c r="AI12" s="2304"/>
      <c r="AJ12" s="2304"/>
      <c r="AK12" s="2304"/>
      <c r="AL12" s="2305"/>
    </row>
    <row r="13" spans="1:41" ht="27.75" customHeight="1" thickTop="1">
      <c r="B13" s="2307" t="s">
        <v>296</v>
      </c>
      <c r="C13" s="2308"/>
      <c r="D13" s="2308"/>
      <c r="E13" s="2308"/>
      <c r="F13" s="2308"/>
      <c r="G13" s="2308"/>
      <c r="H13" s="2308"/>
      <c r="I13" s="2308"/>
      <c r="J13" s="2308"/>
      <c r="K13" s="2308"/>
      <c r="L13" s="2308"/>
      <c r="M13" s="2308"/>
      <c r="N13" s="2308"/>
      <c r="O13" s="2308"/>
      <c r="P13" s="2308"/>
      <c r="Q13" s="2308"/>
      <c r="R13" s="2308"/>
      <c r="S13" s="2309" t="e">
        <f>ROUNDUP(AG14/AG15,1)</f>
        <v>#DIV/0!</v>
      </c>
      <c r="T13" s="2309"/>
      <c r="U13" s="2309"/>
      <c r="V13" s="2309"/>
      <c r="W13" s="2309"/>
      <c r="X13" s="2309"/>
      <c r="Y13" s="2309"/>
      <c r="Z13" s="2309"/>
      <c r="AA13" s="2309"/>
      <c r="AB13" s="2309"/>
      <c r="AC13" s="2309"/>
      <c r="AD13" s="2309"/>
      <c r="AE13" s="196" t="s">
        <v>294</v>
      </c>
      <c r="AF13" s="196"/>
      <c r="AG13" s="2310" t="s">
        <v>297</v>
      </c>
      <c r="AH13" s="2310"/>
      <c r="AI13" s="2310"/>
      <c r="AJ13" s="2310"/>
      <c r="AK13" s="2310"/>
      <c r="AL13" s="2311"/>
    </row>
    <row r="14" spans="1:41" ht="27.75" customHeight="1">
      <c r="B14" s="2312" t="s">
        <v>298</v>
      </c>
      <c r="C14" s="2313"/>
      <c r="D14" s="2313"/>
      <c r="E14" s="2313"/>
      <c r="F14" s="2313"/>
      <c r="G14" s="2313"/>
      <c r="H14" s="2313"/>
      <c r="I14" s="2313"/>
      <c r="J14" s="2313"/>
      <c r="K14" s="2313"/>
      <c r="L14" s="2313"/>
      <c r="M14" s="2313"/>
      <c r="N14" s="2313"/>
      <c r="O14" s="2313"/>
      <c r="P14" s="2313"/>
      <c r="Q14" s="2313"/>
      <c r="R14" s="2313"/>
      <c r="S14" s="2313"/>
      <c r="T14" s="2313"/>
      <c r="U14" s="2313"/>
      <c r="V14" s="2313"/>
      <c r="W14" s="2313"/>
      <c r="X14" s="2313"/>
      <c r="Y14" s="2313"/>
      <c r="Z14" s="2313"/>
      <c r="AA14" s="2313"/>
      <c r="AB14" s="2313"/>
      <c r="AC14" s="2313"/>
      <c r="AD14" s="2313"/>
      <c r="AE14" s="2313"/>
      <c r="AF14" s="2314"/>
      <c r="AG14" s="2315"/>
      <c r="AH14" s="2315"/>
      <c r="AI14" s="2315"/>
      <c r="AJ14" s="2315"/>
      <c r="AK14" s="2315"/>
      <c r="AL14" s="2316"/>
    </row>
    <row r="15" spans="1:41" ht="27.75" customHeight="1" thickBot="1">
      <c r="B15" s="2317" t="s">
        <v>299</v>
      </c>
      <c r="C15" s="2318"/>
      <c r="D15" s="2318"/>
      <c r="E15" s="2318"/>
      <c r="F15" s="2318"/>
      <c r="G15" s="2318"/>
      <c r="H15" s="2318"/>
      <c r="I15" s="2318"/>
      <c r="J15" s="2318"/>
      <c r="K15" s="2318"/>
      <c r="L15" s="2318"/>
      <c r="M15" s="2318"/>
      <c r="N15" s="2318"/>
      <c r="O15" s="2318"/>
      <c r="P15" s="2318"/>
      <c r="Q15" s="2318"/>
      <c r="R15" s="2318"/>
      <c r="S15" s="2318"/>
      <c r="T15" s="2318"/>
      <c r="U15" s="2318"/>
      <c r="V15" s="2318"/>
      <c r="W15" s="2318"/>
      <c r="X15" s="2318"/>
      <c r="Y15" s="2318"/>
      <c r="Z15" s="2318"/>
      <c r="AA15" s="2318"/>
      <c r="AB15" s="2318"/>
      <c r="AC15" s="2318"/>
      <c r="AD15" s="2318"/>
      <c r="AE15" s="2318"/>
      <c r="AF15" s="2319"/>
      <c r="AG15" s="2320"/>
      <c r="AH15" s="2320"/>
      <c r="AI15" s="2320"/>
      <c r="AJ15" s="2320"/>
      <c r="AK15" s="2320"/>
      <c r="AL15" s="2321"/>
    </row>
    <row r="16" spans="1:41" ht="12.75" customHeight="1" thickBot="1">
      <c r="B16" s="197"/>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row>
    <row r="17" spans="2:38" ht="21" customHeight="1">
      <c r="B17" s="2293" t="s">
        <v>300</v>
      </c>
      <c r="C17" s="2294"/>
      <c r="D17" s="2294"/>
      <c r="E17" s="2294"/>
      <c r="F17" s="2294"/>
      <c r="G17" s="2294"/>
      <c r="H17" s="2294"/>
      <c r="I17" s="2294"/>
      <c r="J17" s="2294"/>
      <c r="K17" s="2294"/>
      <c r="L17" s="2294"/>
      <c r="M17" s="2294"/>
      <c r="N17" s="2294"/>
      <c r="O17" s="2294"/>
      <c r="P17" s="2294"/>
      <c r="Q17" s="2294"/>
      <c r="R17" s="2294"/>
      <c r="S17" s="2294"/>
      <c r="T17" s="2294"/>
      <c r="U17" s="2294"/>
      <c r="V17" s="2294"/>
      <c r="W17" s="2294"/>
      <c r="X17" s="2294"/>
      <c r="Y17" s="2294"/>
      <c r="Z17" s="2294"/>
      <c r="AA17" s="2294"/>
      <c r="AB17" s="2294"/>
      <c r="AC17" s="2294"/>
      <c r="AD17" s="2294"/>
      <c r="AE17" s="2294"/>
      <c r="AF17" s="2294"/>
      <c r="AG17" s="2294"/>
      <c r="AH17" s="2294"/>
      <c r="AI17" s="2294"/>
      <c r="AJ17" s="2294"/>
      <c r="AK17" s="2294"/>
      <c r="AL17" s="2295"/>
    </row>
    <row r="18" spans="2:38" ht="27.75" customHeight="1" thickBot="1">
      <c r="B18" s="2301" t="s">
        <v>301</v>
      </c>
      <c r="C18" s="2302"/>
      <c r="D18" s="2302"/>
      <c r="E18" s="2302"/>
      <c r="F18" s="2302"/>
      <c r="G18" s="2302"/>
      <c r="H18" s="2302"/>
      <c r="I18" s="2302"/>
      <c r="J18" s="2302"/>
      <c r="K18" s="2302"/>
      <c r="L18" s="2302"/>
      <c r="M18" s="2302"/>
      <c r="N18" s="2302"/>
      <c r="O18" s="2302"/>
      <c r="P18" s="2302"/>
      <c r="Q18" s="2302"/>
      <c r="R18" s="2302"/>
      <c r="S18" s="2303">
        <f>ROUNDUP(S11/50,1)</f>
        <v>0</v>
      </c>
      <c r="T18" s="2303"/>
      <c r="U18" s="2303"/>
      <c r="V18" s="2303"/>
      <c r="W18" s="2303"/>
      <c r="X18" s="2303"/>
      <c r="Y18" s="2303"/>
      <c r="Z18" s="2303"/>
      <c r="AA18" s="2303"/>
      <c r="AB18" s="2303"/>
      <c r="AC18" s="2303"/>
      <c r="AD18" s="2303"/>
      <c r="AE18" s="199" t="s">
        <v>294</v>
      </c>
      <c r="AF18" s="200"/>
      <c r="AG18" s="2304"/>
      <c r="AH18" s="2304"/>
      <c r="AI18" s="2304"/>
      <c r="AJ18" s="2304"/>
      <c r="AK18" s="2304"/>
      <c r="AL18" s="2305"/>
    </row>
    <row r="19" spans="2:38" ht="27.75" customHeight="1" thickTop="1" thickBot="1">
      <c r="B19" s="2322" t="s">
        <v>302</v>
      </c>
      <c r="C19" s="2323"/>
      <c r="D19" s="2323"/>
      <c r="E19" s="2323"/>
      <c r="F19" s="2323"/>
      <c r="G19" s="2323"/>
      <c r="H19" s="2323"/>
      <c r="I19" s="2323"/>
      <c r="J19" s="2323"/>
      <c r="K19" s="2323"/>
      <c r="L19" s="2323"/>
      <c r="M19" s="2323"/>
      <c r="N19" s="2323"/>
      <c r="O19" s="2323"/>
      <c r="P19" s="2323"/>
      <c r="Q19" s="2323"/>
      <c r="R19" s="2323"/>
      <c r="S19" s="2324"/>
      <c r="T19" s="2324"/>
      <c r="U19" s="2324"/>
      <c r="V19" s="2324"/>
      <c r="W19" s="2324"/>
      <c r="X19" s="2324"/>
      <c r="Y19" s="2324"/>
      <c r="Z19" s="2324"/>
      <c r="AA19" s="2324"/>
      <c r="AB19" s="2324"/>
      <c r="AC19" s="2324"/>
      <c r="AD19" s="2324"/>
      <c r="AE19" s="201" t="s">
        <v>294</v>
      </c>
      <c r="AF19" s="202"/>
      <c r="AG19" s="2325" t="s">
        <v>303</v>
      </c>
      <c r="AH19" s="2325"/>
      <c r="AI19" s="2325"/>
      <c r="AJ19" s="2325"/>
      <c r="AK19" s="2325"/>
      <c r="AL19" s="2326"/>
    </row>
    <row r="20" spans="2:38" ht="12.75" customHeight="1" thickBot="1">
      <c r="B20" s="198"/>
      <c r="C20" s="198"/>
      <c r="D20" s="198"/>
      <c r="E20" s="198"/>
      <c r="F20" s="198"/>
      <c r="G20" s="198"/>
      <c r="H20" s="198"/>
      <c r="I20" s="198"/>
      <c r="J20" s="198"/>
      <c r="K20" s="198"/>
      <c r="L20" s="198"/>
      <c r="M20" s="198"/>
      <c r="N20" s="198"/>
      <c r="O20" s="198"/>
      <c r="P20" s="198"/>
      <c r="Q20" s="198"/>
      <c r="R20" s="198"/>
      <c r="S20" s="203"/>
      <c r="T20" s="203"/>
      <c r="U20" s="203"/>
      <c r="V20" s="203"/>
      <c r="W20" s="203"/>
      <c r="X20" s="203"/>
      <c r="Y20" s="203"/>
      <c r="Z20" s="203"/>
      <c r="AA20" s="203"/>
      <c r="AB20" s="203"/>
      <c r="AC20" s="203"/>
      <c r="AD20" s="203"/>
      <c r="AE20" s="204"/>
      <c r="AF20" s="204"/>
      <c r="AG20" s="205"/>
      <c r="AH20" s="205"/>
      <c r="AI20" s="205"/>
      <c r="AJ20" s="205"/>
      <c r="AK20" s="205"/>
      <c r="AL20" s="205"/>
    </row>
    <row r="21" spans="2:38" ht="27.75" customHeight="1" thickBot="1">
      <c r="B21" s="2293" t="s">
        <v>304</v>
      </c>
      <c r="C21" s="2294"/>
      <c r="D21" s="2294"/>
      <c r="E21" s="2294"/>
      <c r="F21" s="2294"/>
      <c r="G21" s="2294"/>
      <c r="H21" s="2294"/>
      <c r="I21" s="2294"/>
      <c r="J21" s="2294"/>
      <c r="K21" s="2294"/>
      <c r="L21" s="2294"/>
      <c r="M21" s="2294"/>
      <c r="N21" s="2294"/>
      <c r="O21" s="2294"/>
      <c r="P21" s="2294"/>
      <c r="Q21" s="2294"/>
      <c r="R21" s="2294"/>
      <c r="S21" s="2294"/>
      <c r="T21" s="2294"/>
      <c r="U21" s="2294"/>
      <c r="V21" s="2294"/>
      <c r="W21" s="2294"/>
      <c r="X21" s="2294"/>
      <c r="Y21" s="2294"/>
      <c r="Z21" s="2294"/>
      <c r="AA21" s="2294"/>
      <c r="AB21" s="2294"/>
      <c r="AC21" s="2294"/>
      <c r="AD21" s="2294"/>
      <c r="AE21" s="2294"/>
      <c r="AF21" s="2294"/>
      <c r="AG21" s="2294"/>
      <c r="AH21" s="2294"/>
      <c r="AI21" s="2294"/>
      <c r="AJ21" s="2294"/>
      <c r="AK21" s="2294"/>
      <c r="AL21" s="2295"/>
    </row>
    <row r="22" spans="2:38" ht="27.75" customHeight="1">
      <c r="B22" s="2327" t="s">
        <v>305</v>
      </c>
      <c r="C22" s="2328"/>
      <c r="D22" s="2328"/>
      <c r="E22" s="2328"/>
      <c r="F22" s="2328"/>
      <c r="G22" s="2328"/>
      <c r="H22" s="2328"/>
      <c r="I22" s="2328"/>
      <c r="J22" s="2328"/>
      <c r="K22" s="2328"/>
      <c r="L22" s="2328"/>
      <c r="M22" s="2328"/>
      <c r="N22" s="2328"/>
      <c r="O22" s="2328"/>
      <c r="P22" s="2328"/>
      <c r="Q22" s="2328"/>
      <c r="R22" s="2329"/>
      <c r="S22" s="2332" t="s">
        <v>306</v>
      </c>
      <c r="T22" s="2328"/>
      <c r="U22" s="2328"/>
      <c r="V22" s="2328"/>
      <c r="W22" s="2328"/>
      <c r="X22" s="2328"/>
      <c r="Y22" s="2328"/>
      <c r="Z22" s="2328"/>
      <c r="AA22" s="2328"/>
      <c r="AB22" s="2328"/>
      <c r="AC22" s="2328"/>
      <c r="AD22" s="2328"/>
      <c r="AE22" s="2328"/>
      <c r="AF22" s="2328"/>
      <c r="AG22" s="2328"/>
      <c r="AH22" s="2328"/>
      <c r="AI22" s="2333"/>
      <c r="AJ22" s="2333"/>
      <c r="AK22" s="2333"/>
      <c r="AL22" s="2334"/>
    </row>
    <row r="23" spans="2:38" ht="47.25" customHeight="1">
      <c r="B23" s="2330"/>
      <c r="C23" s="2331"/>
      <c r="D23" s="2331"/>
      <c r="E23" s="2331"/>
      <c r="F23" s="2331"/>
      <c r="G23" s="2331"/>
      <c r="H23" s="2331"/>
      <c r="I23" s="2331"/>
      <c r="J23" s="2331"/>
      <c r="K23" s="2331"/>
      <c r="L23" s="2331"/>
      <c r="M23" s="2331"/>
      <c r="N23" s="2331"/>
      <c r="O23" s="2331"/>
      <c r="P23" s="2331"/>
      <c r="Q23" s="2331"/>
      <c r="R23" s="2331"/>
      <c r="S23" s="2335" t="s">
        <v>307</v>
      </c>
      <c r="T23" s="2335"/>
      <c r="U23" s="2335"/>
      <c r="V23" s="2335"/>
      <c r="W23" s="2335"/>
      <c r="X23" s="2335"/>
      <c r="Y23" s="2335"/>
      <c r="Z23" s="2335"/>
      <c r="AA23" s="2335"/>
      <c r="AB23" s="2335"/>
      <c r="AC23" s="2335"/>
      <c r="AD23" s="2335"/>
      <c r="AE23" s="2335"/>
      <c r="AF23" s="2335" t="s">
        <v>254</v>
      </c>
      <c r="AG23" s="2335"/>
      <c r="AH23" s="2335"/>
      <c r="AI23" s="2336" t="s">
        <v>255</v>
      </c>
      <c r="AJ23" s="2336"/>
      <c r="AK23" s="2336"/>
      <c r="AL23" s="2337"/>
    </row>
    <row r="24" spans="2:38" ht="27.75" customHeight="1">
      <c r="B24" s="206">
        <v>1</v>
      </c>
      <c r="C24" s="2338"/>
      <c r="D24" s="2338"/>
      <c r="E24" s="2338"/>
      <c r="F24" s="2338"/>
      <c r="G24" s="2338"/>
      <c r="H24" s="2338"/>
      <c r="I24" s="2338"/>
      <c r="J24" s="2338"/>
      <c r="K24" s="2338"/>
      <c r="L24" s="2338"/>
      <c r="M24" s="2338"/>
      <c r="N24" s="2338"/>
      <c r="O24" s="2338"/>
      <c r="P24" s="2338"/>
      <c r="Q24" s="2338"/>
      <c r="R24" s="2338"/>
      <c r="S24" s="2338"/>
      <c r="T24" s="2338"/>
      <c r="U24" s="2338"/>
      <c r="V24" s="2338"/>
      <c r="W24" s="2338"/>
      <c r="X24" s="2338"/>
      <c r="Y24" s="2338"/>
      <c r="Z24" s="2338"/>
      <c r="AA24" s="2338"/>
      <c r="AB24" s="2338"/>
      <c r="AC24" s="2338"/>
      <c r="AD24" s="2338"/>
      <c r="AE24" s="2338"/>
      <c r="AF24" s="2338"/>
      <c r="AG24" s="2338"/>
      <c r="AH24" s="207" t="s">
        <v>256</v>
      </c>
      <c r="AI24" s="2338"/>
      <c r="AJ24" s="2338"/>
      <c r="AK24" s="2338"/>
      <c r="AL24" s="2339"/>
    </row>
    <row r="25" spans="2:38" ht="27.75" customHeight="1">
      <c r="B25" s="206">
        <v>2</v>
      </c>
      <c r="C25" s="2338"/>
      <c r="D25" s="2338"/>
      <c r="E25" s="2338"/>
      <c r="F25" s="2338"/>
      <c r="G25" s="2338"/>
      <c r="H25" s="2338"/>
      <c r="I25" s="2338"/>
      <c r="J25" s="2338"/>
      <c r="K25" s="2338"/>
      <c r="L25" s="2338"/>
      <c r="M25" s="2338"/>
      <c r="N25" s="2338"/>
      <c r="O25" s="2338"/>
      <c r="P25" s="2338"/>
      <c r="Q25" s="2338"/>
      <c r="R25" s="2338"/>
      <c r="S25" s="2338"/>
      <c r="T25" s="2338"/>
      <c r="U25" s="2338"/>
      <c r="V25" s="2338"/>
      <c r="W25" s="2338"/>
      <c r="X25" s="2338"/>
      <c r="Y25" s="2338"/>
      <c r="Z25" s="2338"/>
      <c r="AA25" s="2338"/>
      <c r="AB25" s="2338"/>
      <c r="AC25" s="2338"/>
      <c r="AD25" s="2338"/>
      <c r="AE25" s="2338"/>
      <c r="AF25" s="2338"/>
      <c r="AG25" s="2338"/>
      <c r="AH25" s="207" t="s">
        <v>256</v>
      </c>
      <c r="AI25" s="2338"/>
      <c r="AJ25" s="2338"/>
      <c r="AK25" s="2338"/>
      <c r="AL25" s="2339"/>
    </row>
    <row r="26" spans="2:38" ht="27.75" customHeight="1">
      <c r="B26" s="206">
        <v>3</v>
      </c>
      <c r="C26" s="2338"/>
      <c r="D26" s="2338"/>
      <c r="E26" s="2338"/>
      <c r="F26" s="2338"/>
      <c r="G26" s="2338"/>
      <c r="H26" s="2338"/>
      <c r="I26" s="2338"/>
      <c r="J26" s="2338"/>
      <c r="K26" s="2338"/>
      <c r="L26" s="2338"/>
      <c r="M26" s="2338"/>
      <c r="N26" s="2338"/>
      <c r="O26" s="2338"/>
      <c r="P26" s="2338"/>
      <c r="Q26" s="2338"/>
      <c r="R26" s="2338"/>
      <c r="S26" s="2338"/>
      <c r="T26" s="2338"/>
      <c r="U26" s="2338"/>
      <c r="V26" s="2338"/>
      <c r="W26" s="2338"/>
      <c r="X26" s="2338"/>
      <c r="Y26" s="2338"/>
      <c r="Z26" s="2338"/>
      <c r="AA26" s="2338"/>
      <c r="AB26" s="2338"/>
      <c r="AC26" s="2338"/>
      <c r="AD26" s="2338"/>
      <c r="AE26" s="2338"/>
      <c r="AF26" s="2338"/>
      <c r="AG26" s="2338"/>
      <c r="AH26" s="207" t="s">
        <v>256</v>
      </c>
      <c r="AI26" s="2338"/>
      <c r="AJ26" s="2338"/>
      <c r="AK26" s="2338"/>
      <c r="AL26" s="2339"/>
    </row>
    <row r="27" spans="2:38" ht="27.75" customHeight="1" thickBot="1">
      <c r="B27" s="208">
        <v>4</v>
      </c>
      <c r="C27" s="2341"/>
      <c r="D27" s="2341"/>
      <c r="E27" s="2341"/>
      <c r="F27" s="2341"/>
      <c r="G27" s="2341"/>
      <c r="H27" s="2341"/>
      <c r="I27" s="2341"/>
      <c r="J27" s="2341"/>
      <c r="K27" s="2341"/>
      <c r="L27" s="2341"/>
      <c r="M27" s="2341"/>
      <c r="N27" s="2341"/>
      <c r="O27" s="2341"/>
      <c r="P27" s="2341"/>
      <c r="Q27" s="2341"/>
      <c r="R27" s="2341"/>
      <c r="S27" s="2341"/>
      <c r="T27" s="2341"/>
      <c r="U27" s="2341"/>
      <c r="V27" s="2341"/>
      <c r="W27" s="2341"/>
      <c r="X27" s="2341"/>
      <c r="Y27" s="2341"/>
      <c r="Z27" s="2341"/>
      <c r="AA27" s="2341"/>
      <c r="AB27" s="2341"/>
      <c r="AC27" s="2341"/>
      <c r="AD27" s="2341"/>
      <c r="AE27" s="2341"/>
      <c r="AF27" s="2341"/>
      <c r="AG27" s="2341"/>
      <c r="AH27" s="209" t="s">
        <v>256</v>
      </c>
      <c r="AI27" s="2341"/>
      <c r="AJ27" s="2341"/>
      <c r="AK27" s="2341"/>
      <c r="AL27" s="2342"/>
    </row>
    <row r="28" spans="2:38" ht="15" customHeight="1">
      <c r="B28" s="2343" t="s">
        <v>308</v>
      </c>
      <c r="C28" s="2344"/>
      <c r="D28" s="2344"/>
      <c r="E28" s="2344"/>
      <c r="F28" s="2344"/>
      <c r="G28" s="2344"/>
      <c r="H28" s="2344"/>
      <c r="I28" s="2344"/>
      <c r="J28" s="2344"/>
      <c r="K28" s="2344"/>
      <c r="L28" s="2344"/>
      <c r="M28" s="2344"/>
      <c r="N28" s="2344"/>
      <c r="O28" s="2344"/>
      <c r="P28" s="2344"/>
      <c r="Q28" s="2344"/>
      <c r="R28" s="2344"/>
      <c r="S28" s="2344"/>
      <c r="T28" s="2344"/>
      <c r="U28" s="2344"/>
      <c r="V28" s="2344"/>
      <c r="W28" s="2344"/>
      <c r="X28" s="2344"/>
      <c r="Y28" s="2344"/>
      <c r="Z28" s="2344"/>
      <c r="AA28" s="2344"/>
      <c r="AB28" s="2344"/>
      <c r="AC28" s="2344"/>
      <c r="AD28" s="2344"/>
      <c r="AE28" s="2344"/>
      <c r="AF28" s="2344"/>
      <c r="AG28" s="2344"/>
      <c r="AH28" s="2344"/>
      <c r="AI28" s="2347" t="s">
        <v>252</v>
      </c>
      <c r="AJ28" s="2347"/>
      <c r="AK28" s="2347"/>
      <c r="AL28" s="2348"/>
    </row>
    <row r="29" spans="2:38" ht="36.75" customHeight="1" thickBot="1">
      <c r="B29" s="2345"/>
      <c r="C29" s="2346"/>
      <c r="D29" s="2346"/>
      <c r="E29" s="2346"/>
      <c r="F29" s="2346"/>
      <c r="G29" s="2346"/>
      <c r="H29" s="2346"/>
      <c r="I29" s="2346"/>
      <c r="J29" s="2346"/>
      <c r="K29" s="2346"/>
      <c r="L29" s="2346"/>
      <c r="M29" s="2346"/>
      <c r="N29" s="2346"/>
      <c r="O29" s="2346"/>
      <c r="P29" s="2346"/>
      <c r="Q29" s="2346"/>
      <c r="R29" s="2346"/>
      <c r="S29" s="2346"/>
      <c r="T29" s="2346"/>
      <c r="U29" s="2346"/>
      <c r="V29" s="2346"/>
      <c r="W29" s="2346"/>
      <c r="X29" s="2346"/>
      <c r="Y29" s="2346"/>
      <c r="Z29" s="2346"/>
      <c r="AA29" s="2346"/>
      <c r="AB29" s="2346"/>
      <c r="AC29" s="2346"/>
      <c r="AD29" s="2346"/>
      <c r="AE29" s="2346"/>
      <c r="AF29" s="2346"/>
      <c r="AG29" s="2346"/>
      <c r="AH29" s="2346"/>
      <c r="AI29" s="2349"/>
      <c r="AJ29" s="2349"/>
      <c r="AK29" s="2349"/>
      <c r="AL29" s="2350"/>
    </row>
    <row r="30" spans="2:38" ht="9.75" customHeight="1">
      <c r="B30" s="197"/>
      <c r="C30" s="198"/>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8"/>
      <c r="AH30" s="198"/>
      <c r="AI30" s="198"/>
      <c r="AJ30" s="198"/>
      <c r="AK30" s="198"/>
      <c r="AL30" s="198"/>
    </row>
    <row r="31" spans="2:38" ht="22.5" customHeight="1">
      <c r="B31" s="2351" t="s">
        <v>309</v>
      </c>
      <c r="C31" s="2351"/>
      <c r="D31" s="2351"/>
      <c r="E31" s="2351"/>
      <c r="F31" s="2351"/>
      <c r="G31" s="2351"/>
      <c r="H31" s="2352" t="s">
        <v>310</v>
      </c>
      <c r="I31" s="2352"/>
      <c r="J31" s="2352"/>
      <c r="K31" s="2352"/>
      <c r="L31" s="2352"/>
      <c r="M31" s="2352"/>
      <c r="N31" s="2352"/>
      <c r="O31" s="2352"/>
      <c r="P31" s="2352"/>
      <c r="Q31" s="2352"/>
      <c r="R31" s="2352"/>
      <c r="S31" s="2352"/>
      <c r="T31" s="2352"/>
      <c r="U31" s="2352"/>
      <c r="V31" s="2352"/>
      <c r="W31" s="2352"/>
      <c r="X31" s="2352"/>
      <c r="Y31" s="2352"/>
      <c r="Z31" s="2352"/>
      <c r="AA31" s="2352"/>
      <c r="AB31" s="2352"/>
      <c r="AC31" s="2352"/>
      <c r="AD31" s="2352"/>
      <c r="AE31" s="2352"/>
      <c r="AF31" s="2352"/>
      <c r="AG31" s="2352"/>
      <c r="AH31" s="2352"/>
      <c r="AI31" s="2352"/>
      <c r="AJ31" s="2352"/>
      <c r="AK31" s="2352"/>
      <c r="AL31" s="2352"/>
    </row>
    <row r="32" spans="2:38" ht="8.25" customHeight="1">
      <c r="B32" s="197"/>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198"/>
      <c r="AC32" s="198"/>
      <c r="AD32" s="198"/>
      <c r="AE32" s="198"/>
      <c r="AF32" s="198"/>
      <c r="AG32" s="198"/>
      <c r="AH32" s="198"/>
      <c r="AI32" s="198"/>
      <c r="AJ32" s="198"/>
      <c r="AK32" s="198"/>
      <c r="AL32" s="198"/>
    </row>
    <row r="33" spans="2:39" s="210" customFormat="1" ht="17.25" customHeight="1">
      <c r="B33" s="2340" t="s">
        <v>311</v>
      </c>
      <c r="C33" s="2340"/>
      <c r="D33" s="2340"/>
      <c r="E33" s="2340"/>
      <c r="F33" s="2340"/>
      <c r="G33" s="2340"/>
      <c r="H33" s="2340"/>
      <c r="I33" s="2340"/>
      <c r="J33" s="2340"/>
      <c r="K33" s="2340"/>
      <c r="L33" s="2340"/>
      <c r="M33" s="2340"/>
      <c r="N33" s="2340"/>
      <c r="O33" s="2340"/>
      <c r="P33" s="2340"/>
      <c r="Q33" s="2340"/>
      <c r="R33" s="2340"/>
      <c r="S33" s="2340"/>
      <c r="T33" s="2340"/>
      <c r="U33" s="2340"/>
      <c r="V33" s="2340"/>
      <c r="W33" s="2340"/>
      <c r="X33" s="2340"/>
      <c r="Y33" s="2340"/>
      <c r="Z33" s="2340"/>
      <c r="AA33" s="2340"/>
      <c r="AB33" s="2340"/>
      <c r="AC33" s="2340"/>
      <c r="AD33" s="2340"/>
      <c r="AE33" s="2340"/>
      <c r="AF33" s="2340"/>
      <c r="AG33" s="2340"/>
      <c r="AH33" s="2340"/>
      <c r="AI33" s="2340"/>
      <c r="AJ33" s="2340"/>
      <c r="AK33" s="2340"/>
      <c r="AL33" s="2340"/>
    </row>
    <row r="34" spans="2:39" s="210" customFormat="1" ht="45.75" customHeight="1">
      <c r="B34" s="2340"/>
      <c r="C34" s="2340"/>
      <c r="D34" s="2340"/>
      <c r="E34" s="2340"/>
      <c r="F34" s="2340"/>
      <c r="G34" s="2340"/>
      <c r="H34" s="2340"/>
      <c r="I34" s="2340"/>
      <c r="J34" s="2340"/>
      <c r="K34" s="2340"/>
      <c r="L34" s="2340"/>
      <c r="M34" s="2340"/>
      <c r="N34" s="2340"/>
      <c r="O34" s="2340"/>
      <c r="P34" s="2340"/>
      <c r="Q34" s="2340"/>
      <c r="R34" s="2340"/>
      <c r="S34" s="2340"/>
      <c r="T34" s="2340"/>
      <c r="U34" s="2340"/>
      <c r="V34" s="2340"/>
      <c r="W34" s="2340"/>
      <c r="X34" s="2340"/>
      <c r="Y34" s="2340"/>
      <c r="Z34" s="2340"/>
      <c r="AA34" s="2340"/>
      <c r="AB34" s="2340"/>
      <c r="AC34" s="2340"/>
      <c r="AD34" s="2340"/>
      <c r="AE34" s="2340"/>
      <c r="AF34" s="2340"/>
      <c r="AG34" s="2340"/>
      <c r="AH34" s="2340"/>
      <c r="AI34" s="2340"/>
      <c r="AJ34" s="2340"/>
      <c r="AK34" s="2340"/>
      <c r="AL34" s="2340"/>
      <c r="AM34" s="211"/>
    </row>
    <row r="35" spans="2:39" s="210" customFormat="1" ht="9" customHeight="1">
      <c r="B35" s="210" t="s">
        <v>312</v>
      </c>
      <c r="AM35" s="212"/>
    </row>
    <row r="36" spans="2:39" s="210" customFormat="1" ht="21" customHeight="1">
      <c r="B36" s="210" t="s">
        <v>312</v>
      </c>
      <c r="AM36" s="212"/>
    </row>
  </sheetData>
  <protectedRanges>
    <protectedRange sqref="L7:Z7 AI7:AL7 L6:AL6 L8:AL8" name="範囲1"/>
  </protectedRanges>
  <mergeCells count="59">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A9B8A-7093-45BE-ACE1-44076D838537}">
  <dimension ref="A1:AO50"/>
  <sheetViews>
    <sheetView view="pageBreakPreview" zoomScaleSheetLayoutView="100" workbookViewId="0"/>
  </sheetViews>
  <sheetFormatPr defaultColWidth="9.875" defaultRowHeight="21" customHeight="1"/>
  <cols>
    <col min="1" max="1" width="9" style="213" customWidth="1"/>
    <col min="2" max="23" width="3" style="213" customWidth="1"/>
    <col min="24" max="24" width="6.25" style="213" customWidth="1"/>
    <col min="25" max="25" width="5" style="213" customWidth="1"/>
    <col min="26" max="37" width="3" style="213" customWidth="1"/>
    <col min="38" max="38" width="2.875" style="213" customWidth="1"/>
    <col min="39" max="39" width="10.375" style="213" customWidth="1"/>
    <col min="40" max="40" width="2.875" style="213" customWidth="1"/>
    <col min="41" max="16384" width="9.875" style="213"/>
  </cols>
  <sheetData>
    <row r="1" spans="1:41" ht="20.100000000000001" customHeight="1">
      <c r="A1" s="237" t="s">
        <v>781</v>
      </c>
    </row>
    <row r="2" spans="1:41" ht="20.100000000000001" customHeight="1">
      <c r="Z2" s="213" t="s">
        <v>673</v>
      </c>
      <c r="AA2" s="566"/>
      <c r="AB2" s="849"/>
      <c r="AC2" s="849"/>
      <c r="AD2" s="566" t="s">
        <v>669</v>
      </c>
      <c r="AE2" s="849"/>
      <c r="AF2" s="849"/>
      <c r="AG2" s="566" t="s">
        <v>672</v>
      </c>
      <c r="AH2" s="849"/>
      <c r="AI2" s="849"/>
      <c r="AJ2" s="566" t="s">
        <v>671</v>
      </c>
      <c r="AK2" s="566"/>
      <c r="AL2" s="213" t="s">
        <v>668</v>
      </c>
    </row>
    <row r="3" spans="1:41" ht="20.100000000000001" customHeight="1"/>
    <row r="4" spans="1:41" ht="20.100000000000001" customHeight="1">
      <c r="A4" s="214"/>
      <c r="B4" s="850" t="s">
        <v>341</v>
      </c>
      <c r="C4" s="850"/>
      <c r="D4" s="850"/>
      <c r="E4" s="850"/>
      <c r="F4" s="850"/>
      <c r="G4" s="850"/>
      <c r="H4" s="850"/>
      <c r="I4" s="850"/>
      <c r="J4" s="850"/>
      <c r="K4" s="850"/>
      <c r="L4" s="850"/>
      <c r="M4" s="850"/>
      <c r="N4" s="850"/>
      <c r="O4" s="850"/>
      <c r="P4" s="850"/>
      <c r="Q4" s="850"/>
      <c r="R4" s="850"/>
      <c r="S4" s="850"/>
      <c r="T4" s="850"/>
      <c r="U4" s="850"/>
      <c r="V4" s="850"/>
      <c r="W4" s="850"/>
      <c r="X4" s="850"/>
      <c r="Y4" s="850"/>
      <c r="Z4" s="850"/>
      <c r="AA4" s="850"/>
      <c r="AB4" s="850"/>
      <c r="AC4" s="850"/>
      <c r="AD4" s="850"/>
      <c r="AE4" s="850"/>
      <c r="AF4" s="850"/>
      <c r="AG4" s="850"/>
      <c r="AH4" s="850"/>
      <c r="AI4" s="850"/>
      <c r="AJ4" s="850"/>
      <c r="AK4" s="214"/>
      <c r="AL4" s="214"/>
      <c r="AM4" s="214"/>
      <c r="AN4" s="214"/>
      <c r="AO4" s="214"/>
    </row>
    <row r="5" spans="1:41" s="52" customFormat="1" ht="20.100000000000001" customHeight="1">
      <c r="A5" s="215"/>
      <c r="B5" s="215"/>
      <c r="C5" s="215"/>
      <c r="D5" s="215"/>
      <c r="E5" s="215"/>
      <c r="F5" s="215"/>
      <c r="G5" s="215"/>
      <c r="H5" s="215"/>
      <c r="I5" s="216"/>
      <c r="J5" s="216"/>
      <c r="K5" s="216"/>
      <c r="L5" s="216"/>
      <c r="M5" s="216"/>
      <c r="N5" s="216"/>
      <c r="O5" s="216"/>
      <c r="P5" s="216"/>
      <c r="Q5" s="216"/>
      <c r="R5" s="216"/>
      <c r="S5" s="216"/>
      <c r="T5" s="216"/>
      <c r="U5" s="216"/>
      <c r="V5" s="216"/>
      <c r="W5" s="216"/>
      <c r="X5" s="216"/>
      <c r="Y5" s="216"/>
      <c r="Z5" s="216"/>
      <c r="AA5" s="216"/>
      <c r="AB5" s="216"/>
      <c r="AC5" s="216"/>
      <c r="AD5" s="216"/>
      <c r="AE5" s="216"/>
      <c r="AF5" s="216"/>
      <c r="AG5" s="216"/>
      <c r="AH5" s="216"/>
      <c r="AI5" s="216"/>
      <c r="AJ5" s="216"/>
      <c r="AK5" s="216"/>
      <c r="AL5" s="216"/>
      <c r="AM5" s="567" t="s">
        <v>667</v>
      </c>
      <c r="AN5" s="216"/>
      <c r="AO5" s="216"/>
    </row>
    <row r="6" spans="1:41" s="52" customFormat="1" ht="29.25" customHeight="1">
      <c r="A6" s="215"/>
      <c r="B6" s="851" t="s">
        <v>286</v>
      </c>
      <c r="C6" s="851"/>
      <c r="D6" s="851"/>
      <c r="E6" s="851"/>
      <c r="F6" s="851"/>
      <c r="G6" s="851"/>
      <c r="H6" s="851"/>
      <c r="I6" s="851"/>
      <c r="J6" s="851"/>
      <c r="K6" s="851"/>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216"/>
      <c r="AL6" s="216"/>
      <c r="AM6" s="216"/>
      <c r="AN6" s="216"/>
      <c r="AO6" s="216"/>
    </row>
    <row r="7" spans="1:41" s="52" customFormat="1" ht="31.5" customHeight="1">
      <c r="A7" s="215"/>
      <c r="B7" s="851" t="s">
        <v>287</v>
      </c>
      <c r="C7" s="851"/>
      <c r="D7" s="851"/>
      <c r="E7" s="851"/>
      <c r="F7" s="851"/>
      <c r="G7" s="851"/>
      <c r="H7" s="851"/>
      <c r="I7" s="851"/>
      <c r="J7" s="851"/>
      <c r="K7" s="851"/>
      <c r="L7" s="853"/>
      <c r="M7" s="853"/>
      <c r="N7" s="853"/>
      <c r="O7" s="853"/>
      <c r="P7" s="853"/>
      <c r="Q7" s="853"/>
      <c r="R7" s="853"/>
      <c r="S7" s="853"/>
      <c r="T7" s="853"/>
      <c r="U7" s="853"/>
      <c r="V7" s="853"/>
      <c r="W7" s="853"/>
      <c r="X7" s="853"/>
      <c r="Y7" s="853"/>
      <c r="Z7" s="854" t="s">
        <v>317</v>
      </c>
      <c r="AA7" s="854"/>
      <c r="AB7" s="854"/>
      <c r="AC7" s="854"/>
      <c r="AD7" s="854"/>
      <c r="AE7" s="854"/>
      <c r="AF7" s="854"/>
      <c r="AG7" s="855" t="s">
        <v>342</v>
      </c>
      <c r="AH7" s="855"/>
      <c r="AI7" s="855"/>
      <c r="AJ7" s="855"/>
      <c r="AK7" s="216"/>
      <c r="AL7" s="216"/>
      <c r="AM7" s="216"/>
      <c r="AN7" s="216"/>
      <c r="AO7" s="216"/>
    </row>
    <row r="8" spans="1:41" s="52" customFormat="1" ht="29.25" customHeight="1">
      <c r="A8" s="216"/>
      <c r="B8" s="856" t="s">
        <v>319</v>
      </c>
      <c r="C8" s="856"/>
      <c r="D8" s="856"/>
      <c r="E8" s="856"/>
      <c r="F8" s="856"/>
      <c r="G8" s="856"/>
      <c r="H8" s="856"/>
      <c r="I8" s="856"/>
      <c r="J8" s="856"/>
      <c r="K8" s="856"/>
      <c r="L8" s="852" t="s">
        <v>320</v>
      </c>
      <c r="M8" s="852"/>
      <c r="N8" s="852"/>
      <c r="O8" s="852"/>
      <c r="P8" s="852"/>
      <c r="Q8" s="852"/>
      <c r="R8" s="852"/>
      <c r="S8" s="852"/>
      <c r="T8" s="852"/>
      <c r="U8" s="852"/>
      <c r="V8" s="852"/>
      <c r="W8" s="852"/>
      <c r="X8" s="852"/>
      <c r="Y8" s="852"/>
      <c r="Z8" s="852"/>
      <c r="AA8" s="852"/>
      <c r="AB8" s="852"/>
      <c r="AC8" s="852"/>
      <c r="AD8" s="852"/>
      <c r="AE8" s="852"/>
      <c r="AF8" s="852"/>
      <c r="AG8" s="852"/>
      <c r="AH8" s="852"/>
      <c r="AI8" s="852"/>
      <c r="AJ8" s="852"/>
      <c r="AK8" s="216"/>
      <c r="AL8" s="216"/>
      <c r="AM8" s="216"/>
      <c r="AN8" s="216"/>
      <c r="AO8" s="216"/>
    </row>
    <row r="9" spans="1:41" ht="9.75" customHeight="1">
      <c r="A9" s="214"/>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4"/>
      <c r="AE9" s="214"/>
      <c r="AF9" s="214"/>
      <c r="AG9" s="214"/>
      <c r="AH9" s="214"/>
      <c r="AI9" s="214"/>
      <c r="AJ9" s="214"/>
      <c r="AK9" s="214"/>
      <c r="AL9" s="214"/>
      <c r="AM9" s="214"/>
      <c r="AN9" s="214"/>
      <c r="AO9" s="214"/>
    </row>
    <row r="10" spans="1:41" ht="21" customHeight="1">
      <c r="A10" s="214"/>
      <c r="B10" s="857" t="s">
        <v>292</v>
      </c>
      <c r="C10" s="857"/>
      <c r="D10" s="857"/>
      <c r="E10" s="857"/>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214"/>
      <c r="AL10" s="214"/>
      <c r="AM10" s="214"/>
      <c r="AN10" s="214"/>
      <c r="AO10" s="214"/>
    </row>
    <row r="11" spans="1:41" ht="21" customHeight="1">
      <c r="A11" s="214"/>
      <c r="B11" s="858" t="s">
        <v>321</v>
      </c>
      <c r="C11" s="858"/>
      <c r="D11" s="858"/>
      <c r="E11" s="858"/>
      <c r="F11" s="858"/>
      <c r="G11" s="858"/>
      <c r="H11" s="858"/>
      <c r="I11" s="858"/>
      <c r="J11" s="858"/>
      <c r="K11" s="858"/>
      <c r="L11" s="858"/>
      <c r="M11" s="858"/>
      <c r="N11" s="858"/>
      <c r="O11" s="858"/>
      <c r="P11" s="858"/>
      <c r="Q11" s="858"/>
      <c r="R11" s="858"/>
      <c r="S11" s="880"/>
      <c r="T11" s="880"/>
      <c r="U11" s="880"/>
      <c r="V11" s="880"/>
      <c r="W11" s="880"/>
      <c r="X11" s="880"/>
      <c r="Y11" s="880"/>
      <c r="Z11" s="880"/>
      <c r="AA11" s="880"/>
      <c r="AB11" s="880"/>
      <c r="AC11" s="217" t="s">
        <v>294</v>
      </c>
      <c r="AD11" s="218"/>
      <c r="AE11" s="860"/>
      <c r="AF11" s="860"/>
      <c r="AG11" s="860"/>
      <c r="AH11" s="860"/>
      <c r="AI11" s="860"/>
      <c r="AJ11" s="860"/>
      <c r="AK11" s="214"/>
      <c r="AM11" s="233"/>
    </row>
    <row r="12" spans="1:41" ht="21" customHeight="1" thickBot="1">
      <c r="A12" s="214"/>
      <c r="B12" s="220"/>
      <c r="C12" s="861" t="s">
        <v>343</v>
      </c>
      <c r="D12" s="861"/>
      <c r="E12" s="861"/>
      <c r="F12" s="861"/>
      <c r="G12" s="861"/>
      <c r="H12" s="861"/>
      <c r="I12" s="861"/>
      <c r="J12" s="861"/>
      <c r="K12" s="861"/>
      <c r="L12" s="861"/>
      <c r="M12" s="861"/>
      <c r="N12" s="861"/>
      <c r="O12" s="861"/>
      <c r="P12" s="861"/>
      <c r="Q12" s="861"/>
      <c r="R12" s="861"/>
      <c r="S12" s="862">
        <f>ROUNDUP(S11*30%,1)</f>
        <v>0</v>
      </c>
      <c r="T12" s="862"/>
      <c r="U12" s="862"/>
      <c r="V12" s="862"/>
      <c r="W12" s="862"/>
      <c r="X12" s="862"/>
      <c r="Y12" s="862"/>
      <c r="Z12" s="862"/>
      <c r="AA12" s="862"/>
      <c r="AB12" s="862"/>
      <c r="AC12" s="221" t="s">
        <v>294</v>
      </c>
      <c r="AD12" s="221"/>
      <c r="AE12" s="863"/>
      <c r="AF12" s="863"/>
      <c r="AG12" s="863"/>
      <c r="AH12" s="863"/>
      <c r="AI12" s="863"/>
      <c r="AJ12" s="863"/>
      <c r="AK12" s="214"/>
    </row>
    <row r="13" spans="1:41" ht="21" customHeight="1" thickTop="1">
      <c r="A13" s="214"/>
      <c r="B13" s="864" t="s">
        <v>323</v>
      </c>
      <c r="C13" s="864"/>
      <c r="D13" s="864"/>
      <c r="E13" s="864"/>
      <c r="F13" s="864"/>
      <c r="G13" s="864"/>
      <c r="H13" s="864"/>
      <c r="I13" s="864"/>
      <c r="J13" s="864"/>
      <c r="K13" s="864"/>
      <c r="L13" s="864"/>
      <c r="M13" s="864"/>
      <c r="N13" s="864"/>
      <c r="O13" s="864"/>
      <c r="P13" s="864"/>
      <c r="Q13" s="864"/>
      <c r="R13" s="864"/>
      <c r="S13" s="865" t="e">
        <f>ROUNDUP(AE25/L25,1)</f>
        <v>#DIV/0!</v>
      </c>
      <c r="T13" s="865"/>
      <c r="U13" s="865"/>
      <c r="V13" s="865"/>
      <c r="W13" s="865"/>
      <c r="X13" s="865"/>
      <c r="Y13" s="865"/>
      <c r="Z13" s="865"/>
      <c r="AA13" s="865"/>
      <c r="AB13" s="865"/>
      <c r="AC13" s="222" t="s">
        <v>294</v>
      </c>
      <c r="AD13" s="222"/>
      <c r="AE13" s="866" t="s">
        <v>324</v>
      </c>
      <c r="AF13" s="866"/>
      <c r="AG13" s="866"/>
      <c r="AH13" s="866"/>
      <c r="AI13" s="866"/>
      <c r="AJ13" s="866"/>
      <c r="AK13" s="214"/>
    </row>
    <row r="14" spans="1:41" ht="21" customHeight="1">
      <c r="A14" s="214"/>
      <c r="B14" s="867" t="s">
        <v>325</v>
      </c>
      <c r="C14" s="867"/>
      <c r="D14" s="867"/>
      <c r="E14" s="867"/>
      <c r="F14" s="867"/>
      <c r="G14" s="867"/>
      <c r="H14" s="867"/>
      <c r="I14" s="867"/>
      <c r="J14" s="867"/>
      <c r="K14" s="867"/>
      <c r="L14" s="867" t="s">
        <v>326</v>
      </c>
      <c r="M14" s="867"/>
      <c r="N14" s="867"/>
      <c r="O14" s="867"/>
      <c r="P14" s="867"/>
      <c r="Q14" s="867"/>
      <c r="R14" s="867"/>
      <c r="S14" s="867"/>
      <c r="T14" s="867"/>
      <c r="U14" s="867"/>
      <c r="V14" s="867"/>
      <c r="W14" s="867"/>
      <c r="X14" s="867"/>
      <c r="Y14" s="867" t="s">
        <v>327</v>
      </c>
      <c r="Z14" s="867"/>
      <c r="AA14" s="867"/>
      <c r="AB14" s="867"/>
      <c r="AC14" s="867"/>
      <c r="AD14" s="867"/>
      <c r="AE14" s="867" t="s">
        <v>328</v>
      </c>
      <c r="AF14" s="867"/>
      <c r="AG14" s="867"/>
      <c r="AH14" s="867"/>
      <c r="AI14" s="867"/>
      <c r="AJ14" s="867"/>
      <c r="AK14" s="214"/>
    </row>
    <row r="15" spans="1:41" ht="21" customHeight="1">
      <c r="A15" s="214"/>
      <c r="B15" s="223">
        <v>1</v>
      </c>
      <c r="C15" s="868"/>
      <c r="D15" s="868"/>
      <c r="E15" s="868"/>
      <c r="F15" s="868"/>
      <c r="G15" s="868"/>
      <c r="H15" s="868"/>
      <c r="I15" s="868"/>
      <c r="J15" s="868"/>
      <c r="K15" s="868"/>
      <c r="L15" s="868"/>
      <c r="M15" s="868"/>
      <c r="N15" s="868"/>
      <c r="O15" s="868"/>
      <c r="P15" s="868"/>
      <c r="Q15" s="868"/>
      <c r="R15" s="868"/>
      <c r="S15" s="868"/>
      <c r="T15" s="868"/>
      <c r="U15" s="868"/>
      <c r="V15" s="868"/>
      <c r="W15" s="868"/>
      <c r="X15" s="868"/>
      <c r="Y15" s="868"/>
      <c r="Z15" s="868"/>
      <c r="AA15" s="868"/>
      <c r="AB15" s="868"/>
      <c r="AC15" s="868"/>
      <c r="AD15" s="868"/>
      <c r="AE15" s="868"/>
      <c r="AF15" s="868"/>
      <c r="AG15" s="868"/>
      <c r="AH15" s="868"/>
      <c r="AI15" s="868"/>
      <c r="AJ15" s="868"/>
      <c r="AK15" s="214"/>
    </row>
    <row r="16" spans="1:41" ht="21" customHeight="1">
      <c r="A16" s="214"/>
      <c r="B16" s="223">
        <v>2</v>
      </c>
      <c r="C16" s="868"/>
      <c r="D16" s="868"/>
      <c r="E16" s="868"/>
      <c r="F16" s="868"/>
      <c r="G16" s="868"/>
      <c r="H16" s="868"/>
      <c r="I16" s="868"/>
      <c r="J16" s="868"/>
      <c r="K16" s="868"/>
      <c r="L16" s="868"/>
      <c r="M16" s="868"/>
      <c r="N16" s="868"/>
      <c r="O16" s="868"/>
      <c r="P16" s="868"/>
      <c r="Q16" s="868"/>
      <c r="R16" s="868"/>
      <c r="S16" s="868"/>
      <c r="T16" s="868"/>
      <c r="U16" s="868"/>
      <c r="V16" s="868"/>
      <c r="W16" s="868"/>
      <c r="X16" s="868"/>
      <c r="Y16" s="868"/>
      <c r="Z16" s="868"/>
      <c r="AA16" s="868"/>
      <c r="AB16" s="868"/>
      <c r="AC16" s="868"/>
      <c r="AD16" s="868"/>
      <c r="AE16" s="868"/>
      <c r="AF16" s="868"/>
      <c r="AG16" s="868"/>
      <c r="AH16" s="868"/>
      <c r="AI16" s="868"/>
      <c r="AJ16" s="868"/>
      <c r="AK16" s="214"/>
    </row>
    <row r="17" spans="1:37" ht="21" customHeight="1">
      <c r="A17" s="214"/>
      <c r="B17" s="223">
        <v>3</v>
      </c>
      <c r="C17" s="868"/>
      <c r="D17" s="868"/>
      <c r="E17" s="868"/>
      <c r="F17" s="868"/>
      <c r="G17" s="868"/>
      <c r="H17" s="868"/>
      <c r="I17" s="868"/>
      <c r="J17" s="868"/>
      <c r="K17" s="868"/>
      <c r="L17" s="868"/>
      <c r="M17" s="868"/>
      <c r="N17" s="868"/>
      <c r="O17" s="868"/>
      <c r="P17" s="868"/>
      <c r="Q17" s="868"/>
      <c r="R17" s="868"/>
      <c r="S17" s="868"/>
      <c r="T17" s="868"/>
      <c r="U17" s="868"/>
      <c r="V17" s="868"/>
      <c r="W17" s="868"/>
      <c r="X17" s="868"/>
      <c r="Y17" s="868"/>
      <c r="Z17" s="868"/>
      <c r="AA17" s="868"/>
      <c r="AB17" s="868"/>
      <c r="AC17" s="868"/>
      <c r="AD17" s="868"/>
      <c r="AE17" s="868"/>
      <c r="AF17" s="868"/>
      <c r="AG17" s="868"/>
      <c r="AH17" s="868"/>
      <c r="AI17" s="868"/>
      <c r="AJ17" s="868"/>
      <c r="AK17" s="214"/>
    </row>
    <row r="18" spans="1:37" ht="21" customHeight="1">
      <c r="A18" s="214"/>
      <c r="B18" s="223">
        <v>4</v>
      </c>
      <c r="C18" s="868"/>
      <c r="D18" s="868"/>
      <c r="E18" s="868"/>
      <c r="F18" s="868"/>
      <c r="G18" s="868"/>
      <c r="H18" s="868"/>
      <c r="I18" s="868"/>
      <c r="J18" s="868"/>
      <c r="K18" s="868"/>
      <c r="L18" s="868"/>
      <c r="M18" s="868"/>
      <c r="N18" s="868"/>
      <c r="O18" s="868"/>
      <c r="P18" s="868"/>
      <c r="Q18" s="868"/>
      <c r="R18" s="868"/>
      <c r="S18" s="868"/>
      <c r="T18" s="868"/>
      <c r="U18" s="868"/>
      <c r="V18" s="868"/>
      <c r="W18" s="868"/>
      <c r="X18" s="868"/>
      <c r="Y18" s="868"/>
      <c r="Z18" s="868"/>
      <c r="AA18" s="868"/>
      <c r="AB18" s="868"/>
      <c r="AC18" s="868"/>
      <c r="AD18" s="868"/>
      <c r="AE18" s="868"/>
      <c r="AF18" s="868"/>
      <c r="AG18" s="868"/>
      <c r="AH18" s="868"/>
      <c r="AI18" s="868"/>
      <c r="AJ18" s="868"/>
      <c r="AK18" s="214"/>
    </row>
    <row r="19" spans="1:37" ht="21" customHeight="1">
      <c r="A19" s="214"/>
      <c r="B19" s="223">
        <v>5</v>
      </c>
      <c r="C19" s="868"/>
      <c r="D19" s="868"/>
      <c r="E19" s="868"/>
      <c r="F19" s="868"/>
      <c r="G19" s="868"/>
      <c r="H19" s="868"/>
      <c r="I19" s="868"/>
      <c r="J19" s="868"/>
      <c r="K19" s="868"/>
      <c r="L19" s="868"/>
      <c r="M19" s="868"/>
      <c r="N19" s="868"/>
      <c r="O19" s="868"/>
      <c r="P19" s="868"/>
      <c r="Q19" s="868"/>
      <c r="R19" s="868"/>
      <c r="S19" s="868"/>
      <c r="T19" s="868"/>
      <c r="U19" s="868"/>
      <c r="V19" s="868"/>
      <c r="W19" s="868"/>
      <c r="X19" s="868"/>
      <c r="Y19" s="868"/>
      <c r="Z19" s="868"/>
      <c r="AA19" s="868"/>
      <c r="AB19" s="868"/>
      <c r="AC19" s="868"/>
      <c r="AD19" s="868"/>
      <c r="AE19" s="868"/>
      <c r="AF19" s="868"/>
      <c r="AG19" s="868"/>
      <c r="AH19" s="868"/>
      <c r="AI19" s="868"/>
      <c r="AJ19" s="868"/>
      <c r="AK19" s="214"/>
    </row>
    <row r="20" spans="1:37" ht="21" customHeight="1">
      <c r="A20" s="214"/>
      <c r="B20" s="223">
        <v>6</v>
      </c>
      <c r="C20" s="868"/>
      <c r="D20" s="868"/>
      <c r="E20" s="868"/>
      <c r="F20" s="868"/>
      <c r="G20" s="868"/>
      <c r="H20" s="868"/>
      <c r="I20" s="868"/>
      <c r="J20" s="868"/>
      <c r="K20" s="868"/>
      <c r="L20" s="868"/>
      <c r="M20" s="868"/>
      <c r="N20" s="868"/>
      <c r="O20" s="868"/>
      <c r="P20" s="868"/>
      <c r="Q20" s="868"/>
      <c r="R20" s="868"/>
      <c r="S20" s="868"/>
      <c r="T20" s="868"/>
      <c r="U20" s="868"/>
      <c r="V20" s="868"/>
      <c r="W20" s="868"/>
      <c r="X20" s="868"/>
      <c r="Y20" s="868"/>
      <c r="Z20" s="868"/>
      <c r="AA20" s="868"/>
      <c r="AB20" s="868"/>
      <c r="AC20" s="868"/>
      <c r="AD20" s="868"/>
      <c r="AE20" s="868"/>
      <c r="AF20" s="868"/>
      <c r="AG20" s="868"/>
      <c r="AH20" s="868"/>
      <c r="AI20" s="868"/>
      <c r="AJ20" s="868"/>
      <c r="AK20" s="214"/>
    </row>
    <row r="21" spans="1:37" ht="21" customHeight="1">
      <c r="A21" s="214"/>
      <c r="B21" s="223">
        <v>7</v>
      </c>
      <c r="C21" s="868"/>
      <c r="D21" s="868"/>
      <c r="E21" s="868"/>
      <c r="F21" s="868"/>
      <c r="G21" s="868"/>
      <c r="H21" s="868"/>
      <c r="I21" s="868"/>
      <c r="J21" s="868"/>
      <c r="K21" s="868"/>
      <c r="L21" s="868"/>
      <c r="M21" s="868"/>
      <c r="N21" s="868"/>
      <c r="O21" s="868"/>
      <c r="P21" s="868"/>
      <c r="Q21" s="868"/>
      <c r="R21" s="868"/>
      <c r="S21" s="868"/>
      <c r="T21" s="868"/>
      <c r="U21" s="868"/>
      <c r="V21" s="868"/>
      <c r="W21" s="868"/>
      <c r="X21" s="868"/>
      <c r="Y21" s="868"/>
      <c r="Z21" s="868"/>
      <c r="AA21" s="868"/>
      <c r="AB21" s="868"/>
      <c r="AC21" s="868"/>
      <c r="AD21" s="868"/>
      <c r="AE21" s="868"/>
      <c r="AF21" s="868"/>
      <c r="AG21" s="868"/>
      <c r="AH21" s="868"/>
      <c r="AI21" s="868"/>
      <c r="AJ21" s="868"/>
      <c r="AK21" s="214"/>
    </row>
    <row r="22" spans="1:37" ht="21" customHeight="1">
      <c r="A22" s="214"/>
      <c r="B22" s="223">
        <v>8</v>
      </c>
      <c r="C22" s="868"/>
      <c r="D22" s="868"/>
      <c r="E22" s="868"/>
      <c r="F22" s="868"/>
      <c r="G22" s="868"/>
      <c r="H22" s="868"/>
      <c r="I22" s="868"/>
      <c r="J22" s="868"/>
      <c r="K22" s="868"/>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868"/>
      <c r="AJ22" s="868"/>
      <c r="AK22" s="214"/>
    </row>
    <row r="23" spans="1:37" ht="21" customHeight="1">
      <c r="A23" s="214"/>
      <c r="B23" s="223">
        <v>9</v>
      </c>
      <c r="C23" s="868"/>
      <c r="D23" s="868"/>
      <c r="E23" s="868"/>
      <c r="F23" s="868"/>
      <c r="G23" s="868"/>
      <c r="H23" s="868"/>
      <c r="I23" s="868"/>
      <c r="J23" s="868"/>
      <c r="K23" s="868"/>
      <c r="L23" s="868"/>
      <c r="M23" s="868"/>
      <c r="N23" s="868"/>
      <c r="O23" s="868"/>
      <c r="P23" s="868"/>
      <c r="Q23" s="868"/>
      <c r="R23" s="868"/>
      <c r="S23" s="868"/>
      <c r="T23" s="868"/>
      <c r="U23" s="868"/>
      <c r="V23" s="868"/>
      <c r="W23" s="868"/>
      <c r="X23" s="868"/>
      <c r="Y23" s="868"/>
      <c r="Z23" s="868"/>
      <c r="AA23" s="868"/>
      <c r="AB23" s="868"/>
      <c r="AC23" s="868"/>
      <c r="AD23" s="868"/>
      <c r="AE23" s="868"/>
      <c r="AF23" s="868"/>
      <c r="AG23" s="868"/>
      <c r="AH23" s="868"/>
      <c r="AI23" s="868"/>
      <c r="AJ23" s="868"/>
      <c r="AK23" s="214"/>
    </row>
    <row r="24" spans="1:37" ht="21" customHeight="1">
      <c r="A24" s="214"/>
      <c r="B24" s="223">
        <v>10</v>
      </c>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214"/>
    </row>
    <row r="25" spans="1:37" ht="21" customHeight="1">
      <c r="A25" s="214"/>
      <c r="B25" s="869" t="s">
        <v>329</v>
      </c>
      <c r="C25" s="869"/>
      <c r="D25" s="869"/>
      <c r="E25" s="869"/>
      <c r="F25" s="869"/>
      <c r="G25" s="869"/>
      <c r="H25" s="869"/>
      <c r="I25" s="869"/>
      <c r="J25" s="869"/>
      <c r="K25" s="869"/>
      <c r="L25" s="870"/>
      <c r="M25" s="870"/>
      <c r="N25" s="870"/>
      <c r="O25" s="870"/>
      <c r="P25" s="870"/>
      <c r="Q25" s="871" t="s">
        <v>330</v>
      </c>
      <c r="R25" s="871"/>
      <c r="S25" s="867" t="s">
        <v>331</v>
      </c>
      <c r="T25" s="867"/>
      <c r="U25" s="867"/>
      <c r="V25" s="867"/>
      <c r="W25" s="867"/>
      <c r="X25" s="867"/>
      <c r="Y25" s="867"/>
      <c r="Z25" s="867"/>
      <c r="AA25" s="867"/>
      <c r="AB25" s="867"/>
      <c r="AC25" s="867"/>
      <c r="AD25" s="867"/>
      <c r="AE25" s="872">
        <f>SUM(AE15:AJ24)</f>
        <v>0</v>
      </c>
      <c r="AF25" s="872"/>
      <c r="AG25" s="872"/>
      <c r="AH25" s="872"/>
      <c r="AI25" s="872"/>
      <c r="AJ25" s="872"/>
      <c r="AK25" s="214"/>
    </row>
    <row r="26" spans="1:37" ht="9" customHeight="1">
      <c r="A26" s="214"/>
      <c r="B26" s="224"/>
      <c r="C26" s="225"/>
      <c r="D26" s="225"/>
      <c r="E26" s="225"/>
      <c r="F26" s="225"/>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c r="AD26" s="225"/>
      <c r="AE26" s="225"/>
      <c r="AF26" s="225"/>
      <c r="AG26" s="225"/>
      <c r="AH26" s="225"/>
      <c r="AI26" s="225"/>
      <c r="AJ26" s="225"/>
      <c r="AK26" s="214"/>
    </row>
    <row r="27" spans="1:37" ht="21" customHeight="1">
      <c r="A27" s="214"/>
      <c r="B27" s="857" t="s">
        <v>332</v>
      </c>
      <c r="C27" s="857"/>
      <c r="D27" s="857"/>
      <c r="E27" s="857"/>
      <c r="F27" s="857"/>
      <c r="G27" s="857"/>
      <c r="H27" s="857"/>
      <c r="I27" s="857"/>
      <c r="J27" s="857"/>
      <c r="K27" s="857"/>
      <c r="L27" s="857"/>
      <c r="M27" s="857"/>
      <c r="N27" s="857"/>
      <c r="O27" s="857"/>
      <c r="P27" s="857"/>
      <c r="Q27" s="857"/>
      <c r="R27" s="857"/>
      <c r="S27" s="857"/>
      <c r="T27" s="857"/>
      <c r="U27" s="857"/>
      <c r="V27" s="857"/>
      <c r="W27" s="857"/>
      <c r="X27" s="857"/>
      <c r="Y27" s="857"/>
      <c r="Z27" s="857"/>
      <c r="AA27" s="857"/>
      <c r="AB27" s="857"/>
      <c r="AC27" s="857"/>
      <c r="AD27" s="857"/>
      <c r="AE27" s="857"/>
      <c r="AF27" s="857"/>
      <c r="AG27" s="857"/>
      <c r="AH27" s="857"/>
      <c r="AI27" s="857"/>
      <c r="AJ27" s="857"/>
      <c r="AK27" s="214"/>
    </row>
    <row r="28" spans="1:37" ht="21" customHeight="1" thickBot="1">
      <c r="A28" s="214"/>
      <c r="B28" s="873" t="s">
        <v>344</v>
      </c>
      <c r="C28" s="873"/>
      <c r="D28" s="873"/>
      <c r="E28" s="873"/>
      <c r="F28" s="873"/>
      <c r="G28" s="873"/>
      <c r="H28" s="873"/>
      <c r="I28" s="873"/>
      <c r="J28" s="873"/>
      <c r="K28" s="873"/>
      <c r="L28" s="873"/>
      <c r="M28" s="873"/>
      <c r="N28" s="873"/>
      <c r="O28" s="873"/>
      <c r="P28" s="873"/>
      <c r="Q28" s="873"/>
      <c r="R28" s="873"/>
      <c r="S28" s="862">
        <f>ROUNDUP(S11/50,1)</f>
        <v>0</v>
      </c>
      <c r="T28" s="862"/>
      <c r="U28" s="862"/>
      <c r="V28" s="862"/>
      <c r="W28" s="862"/>
      <c r="X28" s="862"/>
      <c r="Y28" s="862"/>
      <c r="Z28" s="862"/>
      <c r="AA28" s="862"/>
      <c r="AB28" s="862"/>
      <c r="AC28" s="226" t="s">
        <v>294</v>
      </c>
      <c r="AD28" s="227"/>
      <c r="AE28" s="863"/>
      <c r="AF28" s="863"/>
      <c r="AG28" s="863"/>
      <c r="AH28" s="863"/>
      <c r="AI28" s="863"/>
      <c r="AJ28" s="863"/>
      <c r="AK28" s="214"/>
    </row>
    <row r="29" spans="1:37" ht="21" customHeight="1" thickTop="1">
      <c r="A29" s="214"/>
      <c r="B29" s="864" t="s">
        <v>334</v>
      </c>
      <c r="C29" s="864"/>
      <c r="D29" s="864"/>
      <c r="E29" s="864"/>
      <c r="F29" s="864"/>
      <c r="G29" s="864"/>
      <c r="H29" s="864"/>
      <c r="I29" s="864"/>
      <c r="J29" s="864"/>
      <c r="K29" s="864"/>
      <c r="L29" s="864"/>
      <c r="M29" s="864"/>
      <c r="N29" s="864"/>
      <c r="O29" s="864"/>
      <c r="P29" s="864"/>
      <c r="Q29" s="864"/>
      <c r="R29" s="864"/>
      <c r="S29" s="874"/>
      <c r="T29" s="874"/>
      <c r="U29" s="874"/>
      <c r="V29" s="874"/>
      <c r="W29" s="874"/>
      <c r="X29" s="874"/>
      <c r="Y29" s="874"/>
      <c r="Z29" s="874"/>
      <c r="AA29" s="874"/>
      <c r="AB29" s="874"/>
      <c r="AC29" s="228" t="s">
        <v>294</v>
      </c>
      <c r="AD29" s="229"/>
      <c r="AE29" s="866" t="s">
        <v>345</v>
      </c>
      <c r="AF29" s="866"/>
      <c r="AG29" s="866"/>
      <c r="AH29" s="866"/>
      <c r="AI29" s="866"/>
      <c r="AJ29" s="866"/>
      <c r="AK29" s="214"/>
    </row>
    <row r="30" spans="1:37" ht="21" customHeight="1">
      <c r="A30" s="214"/>
      <c r="B30" s="875" t="s">
        <v>336</v>
      </c>
      <c r="C30" s="875"/>
      <c r="D30" s="875"/>
      <c r="E30" s="875"/>
      <c r="F30" s="875"/>
      <c r="G30" s="875"/>
      <c r="H30" s="875"/>
      <c r="I30" s="875"/>
      <c r="J30" s="875"/>
      <c r="K30" s="875"/>
      <c r="L30" s="875"/>
      <c r="M30" s="875"/>
      <c r="N30" s="875"/>
      <c r="O30" s="875"/>
      <c r="P30" s="875"/>
      <c r="Q30" s="875"/>
      <c r="R30" s="875"/>
      <c r="S30" s="875" t="s">
        <v>337</v>
      </c>
      <c r="T30" s="875"/>
      <c r="U30" s="875"/>
      <c r="V30" s="875"/>
      <c r="W30" s="875"/>
      <c r="X30" s="875"/>
      <c r="Y30" s="875"/>
      <c r="Z30" s="875"/>
      <c r="AA30" s="875"/>
      <c r="AB30" s="875"/>
      <c r="AC30" s="875"/>
      <c r="AD30" s="875"/>
      <c r="AE30" s="875"/>
      <c r="AF30" s="875"/>
      <c r="AG30" s="875"/>
      <c r="AH30" s="875"/>
      <c r="AI30" s="875"/>
      <c r="AJ30" s="875"/>
      <c r="AK30" s="214"/>
    </row>
    <row r="31" spans="1:37" ht="21" customHeight="1">
      <c r="A31" s="214"/>
      <c r="B31" s="223">
        <v>1</v>
      </c>
      <c r="C31" s="868"/>
      <c r="D31" s="868"/>
      <c r="E31" s="868"/>
      <c r="F31" s="868"/>
      <c r="G31" s="868"/>
      <c r="H31" s="868"/>
      <c r="I31" s="868"/>
      <c r="J31" s="868"/>
      <c r="K31" s="868"/>
      <c r="L31" s="868"/>
      <c r="M31" s="868"/>
      <c r="N31" s="868"/>
      <c r="O31" s="868"/>
      <c r="P31" s="868"/>
      <c r="Q31" s="868"/>
      <c r="R31" s="868"/>
      <c r="S31" s="868"/>
      <c r="T31" s="868"/>
      <c r="U31" s="868"/>
      <c r="V31" s="868"/>
      <c r="W31" s="868"/>
      <c r="X31" s="868"/>
      <c r="Y31" s="868"/>
      <c r="Z31" s="868"/>
      <c r="AA31" s="868"/>
      <c r="AB31" s="868"/>
      <c r="AC31" s="868"/>
      <c r="AD31" s="868"/>
      <c r="AE31" s="868"/>
      <c r="AF31" s="868"/>
      <c r="AG31" s="868"/>
      <c r="AH31" s="868"/>
      <c r="AI31" s="868"/>
      <c r="AJ31" s="868"/>
      <c r="AK31" s="214"/>
    </row>
    <row r="32" spans="1:37" ht="21" customHeight="1">
      <c r="A32" s="214"/>
      <c r="B32" s="223">
        <v>2</v>
      </c>
      <c r="C32" s="868"/>
      <c r="D32" s="868"/>
      <c r="E32" s="868"/>
      <c r="F32" s="868"/>
      <c r="G32" s="868"/>
      <c r="H32" s="868"/>
      <c r="I32" s="868"/>
      <c r="J32" s="868"/>
      <c r="K32" s="868"/>
      <c r="L32" s="868"/>
      <c r="M32" s="868"/>
      <c r="N32" s="868"/>
      <c r="O32" s="868"/>
      <c r="P32" s="868"/>
      <c r="Q32" s="868"/>
      <c r="R32" s="868"/>
      <c r="S32" s="868"/>
      <c r="T32" s="868"/>
      <c r="U32" s="868"/>
      <c r="V32" s="868"/>
      <c r="W32" s="868"/>
      <c r="X32" s="868"/>
      <c r="Y32" s="868"/>
      <c r="Z32" s="868"/>
      <c r="AA32" s="868"/>
      <c r="AB32" s="868"/>
      <c r="AC32" s="868"/>
      <c r="AD32" s="868"/>
      <c r="AE32" s="868"/>
      <c r="AF32" s="868"/>
      <c r="AG32" s="868"/>
      <c r="AH32" s="868"/>
      <c r="AI32" s="868"/>
      <c r="AJ32" s="868"/>
      <c r="AK32" s="214"/>
    </row>
    <row r="33" spans="1:38" ht="21" customHeight="1">
      <c r="A33" s="214"/>
      <c r="B33" s="223">
        <v>3</v>
      </c>
      <c r="C33" s="868"/>
      <c r="D33" s="868"/>
      <c r="E33" s="868"/>
      <c r="F33" s="868"/>
      <c r="G33" s="868"/>
      <c r="H33" s="868"/>
      <c r="I33" s="868"/>
      <c r="J33" s="868"/>
      <c r="K33" s="868"/>
      <c r="L33" s="868"/>
      <c r="M33" s="868"/>
      <c r="N33" s="868"/>
      <c r="O33" s="868"/>
      <c r="P33" s="868"/>
      <c r="Q33" s="868"/>
      <c r="R33" s="868"/>
      <c r="S33" s="868"/>
      <c r="T33" s="868"/>
      <c r="U33" s="868"/>
      <c r="V33" s="868"/>
      <c r="W33" s="868"/>
      <c r="X33" s="868"/>
      <c r="Y33" s="868"/>
      <c r="Z33" s="868"/>
      <c r="AA33" s="868"/>
      <c r="AB33" s="868"/>
      <c r="AC33" s="868"/>
      <c r="AD33" s="868"/>
      <c r="AE33" s="868"/>
      <c r="AF33" s="868"/>
      <c r="AG33" s="868"/>
      <c r="AH33" s="868"/>
      <c r="AI33" s="868"/>
      <c r="AJ33" s="868"/>
      <c r="AK33" s="214"/>
    </row>
    <row r="34" spans="1:38" ht="8.25" customHeight="1">
      <c r="A34" s="214"/>
      <c r="B34" s="224"/>
      <c r="C34" s="225"/>
      <c r="D34" s="225"/>
      <c r="E34" s="225"/>
      <c r="F34" s="225"/>
      <c r="G34" s="225"/>
      <c r="H34" s="225"/>
      <c r="I34" s="225"/>
      <c r="J34" s="225"/>
      <c r="K34" s="225"/>
      <c r="L34" s="225"/>
      <c r="M34" s="225"/>
      <c r="N34" s="225"/>
      <c r="O34" s="225"/>
      <c r="P34" s="225"/>
      <c r="Q34" s="225"/>
      <c r="R34" s="225"/>
      <c r="S34" s="225"/>
      <c r="T34" s="225"/>
      <c r="U34" s="225"/>
      <c r="V34" s="225"/>
      <c r="W34" s="225"/>
      <c r="X34" s="225"/>
      <c r="Y34" s="225"/>
      <c r="Z34" s="225"/>
      <c r="AA34" s="225"/>
      <c r="AB34" s="225"/>
      <c r="AC34" s="225"/>
      <c r="AD34" s="225"/>
      <c r="AE34" s="225"/>
      <c r="AF34" s="225"/>
      <c r="AG34" s="225"/>
      <c r="AH34" s="225"/>
      <c r="AI34" s="225"/>
      <c r="AJ34" s="225"/>
      <c r="AK34" s="214"/>
    </row>
    <row r="35" spans="1:38" ht="22.5" customHeight="1">
      <c r="A35" s="214"/>
      <c r="B35" s="877" t="s">
        <v>309</v>
      </c>
      <c r="C35" s="877"/>
      <c r="D35" s="877"/>
      <c r="E35" s="877"/>
      <c r="F35" s="877"/>
      <c r="G35" s="877"/>
      <c r="H35" s="878" t="s">
        <v>738</v>
      </c>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214"/>
    </row>
    <row r="36" spans="1:38" ht="8.25" customHeight="1">
      <c r="A36" s="214"/>
      <c r="B36" s="224"/>
      <c r="C36" s="225"/>
      <c r="D36" s="225"/>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14"/>
    </row>
    <row r="37" spans="1:38" ht="18.75" customHeight="1">
      <c r="A37" s="214"/>
      <c r="B37" s="879" t="s">
        <v>338</v>
      </c>
      <c r="C37" s="879"/>
      <c r="D37" s="879"/>
      <c r="E37" s="879"/>
      <c r="F37" s="879"/>
      <c r="G37" s="879"/>
      <c r="H37" s="879"/>
      <c r="I37" s="879"/>
      <c r="J37" s="879"/>
      <c r="K37" s="879"/>
      <c r="L37" s="879"/>
      <c r="M37" s="879"/>
      <c r="N37" s="879"/>
      <c r="O37" s="879"/>
      <c r="P37" s="879"/>
      <c r="Q37" s="879"/>
      <c r="R37" s="879"/>
      <c r="S37" s="879"/>
      <c r="T37" s="879"/>
      <c r="U37" s="879"/>
      <c r="V37" s="879"/>
      <c r="W37" s="879"/>
      <c r="X37" s="879"/>
      <c r="Y37" s="879"/>
      <c r="Z37" s="879"/>
      <c r="AA37" s="879"/>
      <c r="AB37" s="879"/>
      <c r="AC37" s="879"/>
      <c r="AD37" s="879"/>
      <c r="AE37" s="879"/>
      <c r="AF37" s="879"/>
      <c r="AG37" s="879"/>
      <c r="AH37" s="879"/>
      <c r="AI37" s="879"/>
      <c r="AJ37" s="879"/>
      <c r="AK37" s="879"/>
      <c r="AL37" s="234"/>
    </row>
    <row r="38" spans="1:38" ht="18.75" customHeight="1">
      <c r="A38" s="214"/>
      <c r="B38" s="879"/>
      <c r="C38" s="879"/>
      <c r="D38" s="879"/>
      <c r="E38" s="879"/>
      <c r="F38" s="879"/>
      <c r="G38" s="879"/>
      <c r="H38" s="879"/>
      <c r="I38" s="879"/>
      <c r="J38" s="879"/>
      <c r="K38" s="879"/>
      <c r="L38" s="879"/>
      <c r="M38" s="879"/>
      <c r="N38" s="879"/>
      <c r="O38" s="879"/>
      <c r="P38" s="879"/>
      <c r="Q38" s="879"/>
      <c r="R38" s="879"/>
      <c r="S38" s="879"/>
      <c r="T38" s="879"/>
      <c r="U38" s="879"/>
      <c r="V38" s="879"/>
      <c r="W38" s="879"/>
      <c r="X38" s="879"/>
      <c r="Y38" s="879"/>
      <c r="Z38" s="879"/>
      <c r="AA38" s="879"/>
      <c r="AB38" s="879"/>
      <c r="AC38" s="879"/>
      <c r="AD38" s="879"/>
      <c r="AE38" s="879"/>
      <c r="AF38" s="879"/>
      <c r="AG38" s="879"/>
      <c r="AH38" s="879"/>
      <c r="AI38" s="879"/>
      <c r="AJ38" s="879"/>
      <c r="AK38" s="879"/>
      <c r="AL38" s="234"/>
    </row>
    <row r="39" spans="1:38" ht="18.75" customHeight="1">
      <c r="A39" s="214"/>
      <c r="B39" s="879"/>
      <c r="C39" s="879"/>
      <c r="D39" s="879"/>
      <c r="E39" s="879"/>
      <c r="F39" s="879"/>
      <c r="G39" s="879"/>
      <c r="H39" s="879"/>
      <c r="I39" s="879"/>
      <c r="J39" s="879"/>
      <c r="K39" s="879"/>
      <c r="L39" s="879"/>
      <c r="M39" s="879"/>
      <c r="N39" s="879"/>
      <c r="O39" s="879"/>
      <c r="P39" s="879"/>
      <c r="Q39" s="879"/>
      <c r="R39" s="879"/>
      <c r="S39" s="879"/>
      <c r="T39" s="879"/>
      <c r="U39" s="879"/>
      <c r="V39" s="879"/>
      <c r="W39" s="879"/>
      <c r="X39" s="879"/>
      <c r="Y39" s="879"/>
      <c r="Z39" s="879"/>
      <c r="AA39" s="879"/>
      <c r="AB39" s="879"/>
      <c r="AC39" s="879"/>
      <c r="AD39" s="879"/>
      <c r="AE39" s="879"/>
      <c r="AF39" s="879"/>
      <c r="AG39" s="879"/>
      <c r="AH39" s="879"/>
      <c r="AI39" s="879"/>
      <c r="AJ39" s="879"/>
      <c r="AK39" s="879"/>
      <c r="AL39" s="234"/>
    </row>
    <row r="40" spans="1:38" ht="18.75" customHeight="1">
      <c r="A40" s="214"/>
      <c r="B40" s="879"/>
      <c r="C40" s="879"/>
      <c r="D40" s="879"/>
      <c r="E40" s="879"/>
      <c r="F40" s="879"/>
      <c r="G40" s="879"/>
      <c r="H40" s="879"/>
      <c r="I40" s="879"/>
      <c r="J40" s="879"/>
      <c r="K40" s="879"/>
      <c r="L40" s="879"/>
      <c r="M40" s="879"/>
      <c r="N40" s="879"/>
      <c r="O40" s="879"/>
      <c r="P40" s="879"/>
      <c r="Q40" s="879"/>
      <c r="R40" s="879"/>
      <c r="S40" s="879"/>
      <c r="T40" s="879"/>
      <c r="U40" s="879"/>
      <c r="V40" s="879"/>
      <c r="W40" s="879"/>
      <c r="X40" s="879"/>
      <c r="Y40" s="879"/>
      <c r="Z40" s="879"/>
      <c r="AA40" s="879"/>
      <c r="AB40" s="879"/>
      <c r="AC40" s="879"/>
      <c r="AD40" s="879"/>
      <c r="AE40" s="879"/>
      <c r="AF40" s="879"/>
      <c r="AG40" s="879"/>
      <c r="AH40" s="879"/>
      <c r="AI40" s="879"/>
      <c r="AJ40" s="879"/>
      <c r="AK40" s="879"/>
      <c r="AL40" s="234"/>
    </row>
    <row r="41" spans="1:38" ht="81.75" customHeight="1">
      <c r="A41" s="214"/>
      <c r="B41" s="879"/>
      <c r="C41" s="879"/>
      <c r="D41" s="879"/>
      <c r="E41" s="879"/>
      <c r="F41" s="879"/>
      <c r="G41" s="879"/>
      <c r="H41" s="879"/>
      <c r="I41" s="879"/>
      <c r="J41" s="879"/>
      <c r="K41" s="879"/>
      <c r="L41" s="879"/>
      <c r="M41" s="879"/>
      <c r="N41" s="879"/>
      <c r="O41" s="879"/>
      <c r="P41" s="879"/>
      <c r="Q41" s="879"/>
      <c r="R41" s="879"/>
      <c r="S41" s="879"/>
      <c r="T41" s="879"/>
      <c r="U41" s="879"/>
      <c r="V41" s="879"/>
      <c r="W41" s="879"/>
      <c r="X41" s="879"/>
      <c r="Y41" s="879"/>
      <c r="Z41" s="879"/>
      <c r="AA41" s="879"/>
      <c r="AB41" s="879"/>
      <c r="AC41" s="879"/>
      <c r="AD41" s="879"/>
      <c r="AE41" s="879"/>
      <c r="AF41" s="879"/>
      <c r="AG41" s="879"/>
      <c r="AH41" s="879"/>
      <c r="AI41" s="879"/>
      <c r="AJ41" s="879"/>
      <c r="AK41" s="879"/>
      <c r="AL41" s="234"/>
    </row>
    <row r="42" spans="1:38" ht="15" customHeight="1">
      <c r="A42" s="214"/>
      <c r="B42" s="876" t="s">
        <v>339</v>
      </c>
      <c r="C42" s="876"/>
      <c r="D42" s="876"/>
      <c r="E42" s="876"/>
      <c r="F42" s="876"/>
      <c r="G42" s="876"/>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234"/>
    </row>
    <row r="43" spans="1:38" ht="15" customHeight="1">
      <c r="A43" s="214"/>
      <c r="B43" s="876"/>
      <c r="C43" s="876"/>
      <c r="D43" s="876"/>
      <c r="E43" s="876"/>
      <c r="F43" s="876"/>
      <c r="G43" s="876"/>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234"/>
    </row>
    <row r="44" spans="1:38" ht="15" customHeight="1">
      <c r="A44" s="214"/>
      <c r="B44" s="876"/>
      <c r="C44" s="876"/>
      <c r="D44" s="876"/>
      <c r="E44" s="876"/>
      <c r="F44" s="876"/>
      <c r="G44" s="876"/>
      <c r="H44" s="876"/>
      <c r="I44" s="876"/>
      <c r="J44" s="876"/>
      <c r="K44" s="876"/>
      <c r="L44" s="876"/>
      <c r="M44" s="876"/>
      <c r="N44" s="876"/>
      <c r="O44" s="876"/>
      <c r="P44" s="876"/>
      <c r="Q44" s="876"/>
      <c r="R44" s="876"/>
      <c r="S44" s="876"/>
      <c r="T44" s="876"/>
      <c r="U44" s="876"/>
      <c r="V44" s="876"/>
      <c r="W44" s="876"/>
      <c r="X44" s="876"/>
      <c r="Y44" s="876"/>
      <c r="Z44" s="876"/>
      <c r="AA44" s="876"/>
      <c r="AB44" s="876"/>
      <c r="AC44" s="876"/>
      <c r="AD44" s="876"/>
      <c r="AE44" s="876"/>
      <c r="AF44" s="876"/>
      <c r="AG44" s="876"/>
      <c r="AH44" s="876"/>
      <c r="AI44" s="876"/>
      <c r="AJ44" s="876"/>
      <c r="AK44" s="876"/>
      <c r="AL44" s="234"/>
    </row>
    <row r="45" spans="1:38" ht="15" customHeight="1">
      <c r="A45" s="214"/>
      <c r="B45" s="876"/>
      <c r="C45" s="876"/>
      <c r="D45" s="876"/>
      <c r="E45" s="876"/>
      <c r="F45" s="876"/>
      <c r="G45" s="876"/>
      <c r="H45" s="876"/>
      <c r="I45" s="876"/>
      <c r="J45" s="876"/>
      <c r="K45" s="876"/>
      <c r="L45" s="876"/>
      <c r="M45" s="876"/>
      <c r="N45" s="876"/>
      <c r="O45" s="876"/>
      <c r="P45" s="876"/>
      <c r="Q45" s="876"/>
      <c r="R45" s="876"/>
      <c r="S45" s="876"/>
      <c r="T45" s="876"/>
      <c r="U45" s="876"/>
      <c r="V45" s="876"/>
      <c r="W45" s="876"/>
      <c r="X45" s="876"/>
      <c r="Y45" s="876"/>
      <c r="Z45" s="876"/>
      <c r="AA45" s="876"/>
      <c r="AB45" s="876"/>
      <c r="AC45" s="876"/>
      <c r="AD45" s="876"/>
      <c r="AE45" s="876"/>
      <c r="AF45" s="876"/>
      <c r="AG45" s="876"/>
      <c r="AH45" s="876"/>
      <c r="AI45" s="876"/>
      <c r="AJ45" s="876"/>
      <c r="AK45" s="876"/>
      <c r="AL45" s="234"/>
    </row>
    <row r="46" spans="1:38" ht="36" customHeight="1">
      <c r="A46" s="214"/>
      <c r="B46" s="876"/>
      <c r="C46" s="876"/>
      <c r="D46" s="876"/>
      <c r="E46" s="876"/>
      <c r="F46" s="876"/>
      <c r="G46" s="876"/>
      <c r="H46" s="876"/>
      <c r="I46" s="876"/>
      <c r="J46" s="876"/>
      <c r="K46" s="876"/>
      <c r="L46" s="876"/>
      <c r="M46" s="876"/>
      <c r="N46" s="876"/>
      <c r="O46" s="876"/>
      <c r="P46" s="876"/>
      <c r="Q46" s="876"/>
      <c r="R46" s="876"/>
      <c r="S46" s="876"/>
      <c r="T46" s="876"/>
      <c r="U46" s="876"/>
      <c r="V46" s="876"/>
      <c r="W46" s="876"/>
      <c r="X46" s="876"/>
      <c r="Y46" s="876"/>
      <c r="Z46" s="876"/>
      <c r="AA46" s="876"/>
      <c r="AB46" s="876"/>
      <c r="AC46" s="876"/>
      <c r="AD46" s="876"/>
      <c r="AE46" s="876"/>
      <c r="AF46" s="876"/>
      <c r="AG46" s="876"/>
      <c r="AH46" s="876"/>
      <c r="AI46" s="876"/>
      <c r="AJ46" s="876"/>
      <c r="AK46" s="876"/>
      <c r="AL46" s="234"/>
    </row>
    <row r="47" spans="1:38" s="235" customFormat="1" ht="32.25" customHeight="1">
      <c r="A47" s="231"/>
      <c r="B47" s="876" t="s">
        <v>340</v>
      </c>
      <c r="C47" s="876"/>
      <c r="D47" s="876"/>
      <c r="E47" s="876"/>
      <c r="F47" s="876"/>
      <c r="G47" s="876"/>
      <c r="H47" s="876"/>
      <c r="I47" s="876"/>
      <c r="J47" s="876"/>
      <c r="K47" s="876"/>
      <c r="L47" s="876"/>
      <c r="M47" s="876"/>
      <c r="N47" s="876"/>
      <c r="O47" s="876"/>
      <c r="P47" s="876"/>
      <c r="Q47" s="876"/>
      <c r="R47" s="876"/>
      <c r="S47" s="876"/>
      <c r="T47" s="876"/>
      <c r="U47" s="876"/>
      <c r="V47" s="876"/>
      <c r="W47" s="876"/>
      <c r="X47" s="876"/>
      <c r="Y47" s="876"/>
      <c r="Z47" s="876"/>
      <c r="AA47" s="876"/>
      <c r="AB47" s="876"/>
      <c r="AC47" s="876"/>
      <c r="AD47" s="876"/>
      <c r="AE47" s="876"/>
      <c r="AF47" s="876"/>
      <c r="AG47" s="876"/>
      <c r="AH47" s="876"/>
      <c r="AI47" s="876"/>
      <c r="AJ47" s="876"/>
      <c r="AK47" s="876"/>
    </row>
    <row r="48" spans="1:38" s="235" customFormat="1" ht="36" customHeight="1">
      <c r="A48" s="231"/>
      <c r="B48" s="876" t="s">
        <v>676</v>
      </c>
      <c r="C48" s="876"/>
      <c r="D48" s="876"/>
      <c r="E48" s="876"/>
      <c r="F48" s="876"/>
      <c r="G48" s="876"/>
      <c r="H48" s="876"/>
      <c r="I48" s="876"/>
      <c r="J48" s="876"/>
      <c r="K48" s="876"/>
      <c r="L48" s="876"/>
      <c r="M48" s="876"/>
      <c r="N48" s="876"/>
      <c r="O48" s="876"/>
      <c r="P48" s="876"/>
      <c r="Q48" s="876"/>
      <c r="R48" s="876"/>
      <c r="S48" s="876"/>
      <c r="T48" s="876"/>
      <c r="U48" s="876"/>
      <c r="V48" s="876"/>
      <c r="W48" s="876"/>
      <c r="X48" s="876"/>
      <c r="Y48" s="876"/>
      <c r="Z48" s="876"/>
      <c r="AA48" s="876"/>
      <c r="AB48" s="876"/>
      <c r="AC48" s="876"/>
      <c r="AD48" s="876"/>
      <c r="AE48" s="876"/>
      <c r="AF48" s="876"/>
      <c r="AG48" s="876"/>
      <c r="AH48" s="876"/>
      <c r="AI48" s="876"/>
      <c r="AJ48" s="876"/>
      <c r="AK48" s="876"/>
    </row>
    <row r="49" spans="2:37" s="235" customFormat="1" ht="21" customHeight="1">
      <c r="B49" s="235" t="s">
        <v>312</v>
      </c>
      <c r="AK49" s="236"/>
    </row>
    <row r="50" spans="2:37" s="235" customFormat="1" ht="21" customHeight="1">
      <c r="B50" s="235" t="s">
        <v>312</v>
      </c>
      <c r="AK50" s="236"/>
    </row>
  </sheetData>
  <protectedRanges>
    <protectedRange sqref="AG7:AJ7 L6:AJ6 L8:AJ8" name="範囲1"/>
    <protectedRange sqref="L7:Y7" name="範囲1_1"/>
  </protectedRanges>
  <mergeCells count="92">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B25:K25"/>
    <mergeCell ref="L25:P25"/>
    <mergeCell ref="Q25:R25"/>
    <mergeCell ref="S25:AD25"/>
    <mergeCell ref="AE25:AJ25"/>
    <mergeCell ref="C23:K23"/>
    <mergeCell ref="L23:X23"/>
    <mergeCell ref="Y23:AD23"/>
    <mergeCell ref="AE23:AJ23"/>
    <mergeCell ref="C24:K24"/>
    <mergeCell ref="L24:X24"/>
    <mergeCell ref="Y24:AD24"/>
    <mergeCell ref="AE24:AJ24"/>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C15:K15"/>
    <mergeCell ref="L15:X15"/>
    <mergeCell ref="Y15:AD15"/>
    <mergeCell ref="AE15:AJ15"/>
    <mergeCell ref="C16:K16"/>
    <mergeCell ref="L16:X16"/>
    <mergeCell ref="Y16:AD16"/>
    <mergeCell ref="AE16:AJ16"/>
    <mergeCell ref="B13:R13"/>
    <mergeCell ref="S13:AB13"/>
    <mergeCell ref="AE13:AJ13"/>
    <mergeCell ref="B14:K14"/>
    <mergeCell ref="L14:X14"/>
    <mergeCell ref="Y14:AD14"/>
    <mergeCell ref="AE14:AJ14"/>
    <mergeCell ref="B10:AJ10"/>
    <mergeCell ref="B11:R11"/>
    <mergeCell ref="S11:AB11"/>
    <mergeCell ref="AE11:AJ11"/>
    <mergeCell ref="C12:R12"/>
    <mergeCell ref="S12:AB12"/>
    <mergeCell ref="AE12:AJ12"/>
    <mergeCell ref="B7:K7"/>
    <mergeCell ref="L7:Y7"/>
    <mergeCell ref="Z7:AF7"/>
    <mergeCell ref="AG7:AJ7"/>
    <mergeCell ref="B8:K8"/>
    <mergeCell ref="L8:AJ8"/>
    <mergeCell ref="AB2:AC2"/>
    <mergeCell ref="AE2:AF2"/>
    <mergeCell ref="AH2:AI2"/>
    <mergeCell ref="B4:AJ4"/>
    <mergeCell ref="B6:K6"/>
    <mergeCell ref="L6:AJ6"/>
  </mergeCells>
  <phoneticPr fontId="3"/>
  <dataValidations count="1">
    <dataValidation type="list" allowBlank="1" showInputMessage="1" showErrorMessage="1" sqref="L7:Y7" xr:uid="{EF75F779-428C-41C0-8E82-14E2C026F4A8}">
      <formula1>"生活介護,施設入所支援,共同生活援助,自立訓練（生活訓練）,自立訓練（機能訓練）,就労移行支援,就労継続支援A型,就労継続支援B型"</formula1>
    </dataValidation>
  </dataValidations>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7B67A-2E84-444D-9191-BCDB83FF5AEA}">
  <sheetPr>
    <pageSetUpPr fitToPage="1"/>
  </sheetPr>
  <dimension ref="A1:Y43"/>
  <sheetViews>
    <sheetView view="pageBreakPreview" zoomScale="86" zoomScaleNormal="86" zoomScaleSheetLayoutView="86" workbookViewId="0">
      <selection activeCell="B2" sqref="B2"/>
    </sheetView>
  </sheetViews>
  <sheetFormatPr defaultRowHeight="13.5"/>
  <cols>
    <col min="1" max="1" width="2.5" style="239" customWidth="1"/>
    <col min="2" max="2" width="18.25" style="239" customWidth="1"/>
    <col min="3" max="3" width="17.125" style="239" customWidth="1"/>
    <col min="4" max="4" width="18" style="239" customWidth="1"/>
    <col min="5" max="5" width="29.5" style="239" customWidth="1"/>
    <col min="6" max="6" width="5" style="239" customWidth="1"/>
    <col min="7" max="7" width="8.75" style="239" customWidth="1"/>
    <col min="8" max="8" width="16.375" style="239" customWidth="1"/>
    <col min="9" max="10" width="16.125" style="239" customWidth="1"/>
    <col min="11" max="11" width="2" style="239" customWidth="1"/>
    <col min="12" max="260" width="8.875" style="239"/>
    <col min="261" max="261" width="20" style="239" customWidth="1"/>
    <col min="262" max="262" width="18.875" style="239" customWidth="1"/>
    <col min="263" max="263" width="8.875" style="239" customWidth="1"/>
    <col min="264" max="264" width="18.875" style="239" customWidth="1"/>
    <col min="265" max="265" width="12.625" style="239" customWidth="1"/>
    <col min="266" max="266" width="22.875" style="239" customWidth="1"/>
    <col min="267" max="516" width="8.875" style="239"/>
    <col min="517" max="517" width="20" style="239" customWidth="1"/>
    <col min="518" max="518" width="18.875" style="239" customWidth="1"/>
    <col min="519" max="519" width="8.875" style="239" customWidth="1"/>
    <col min="520" max="520" width="18.875" style="239" customWidth="1"/>
    <col min="521" max="521" width="12.625" style="239" customWidth="1"/>
    <col min="522" max="522" width="22.875" style="239" customWidth="1"/>
    <col min="523" max="772" width="8.875" style="239"/>
    <col min="773" max="773" width="20" style="239" customWidth="1"/>
    <col min="774" max="774" width="18.875" style="239" customWidth="1"/>
    <col min="775" max="775" width="8.875" style="239" customWidth="1"/>
    <col min="776" max="776" width="18.875" style="239" customWidth="1"/>
    <col min="777" max="777" width="12.625" style="239" customWidth="1"/>
    <col min="778" max="778" width="22.875" style="239" customWidth="1"/>
    <col min="779" max="1028" width="8.875" style="239"/>
    <col min="1029" max="1029" width="20" style="239" customWidth="1"/>
    <col min="1030" max="1030" width="18.875" style="239" customWidth="1"/>
    <col min="1031" max="1031" width="8.875" style="239" customWidth="1"/>
    <col min="1032" max="1032" width="18.875" style="239" customWidth="1"/>
    <col min="1033" max="1033" width="12.625" style="239" customWidth="1"/>
    <col min="1034" max="1034" width="22.875" style="239" customWidth="1"/>
    <col min="1035" max="1284" width="8.875" style="239"/>
    <col min="1285" max="1285" width="20" style="239" customWidth="1"/>
    <col min="1286" max="1286" width="18.875" style="239" customWidth="1"/>
    <col min="1287" max="1287" width="8.875" style="239" customWidth="1"/>
    <col min="1288" max="1288" width="18.875" style="239" customWidth="1"/>
    <col min="1289" max="1289" width="12.625" style="239" customWidth="1"/>
    <col min="1290" max="1290" width="22.875" style="239" customWidth="1"/>
    <col min="1291" max="1540" width="8.875" style="239"/>
    <col min="1541" max="1541" width="20" style="239" customWidth="1"/>
    <col min="1542" max="1542" width="18.875" style="239" customWidth="1"/>
    <col min="1543" max="1543" width="8.875" style="239" customWidth="1"/>
    <col min="1544" max="1544" width="18.875" style="239" customWidth="1"/>
    <col min="1545" max="1545" width="12.625" style="239" customWidth="1"/>
    <col min="1546" max="1546" width="22.875" style="239" customWidth="1"/>
    <col min="1547" max="1796" width="8.875" style="239"/>
    <col min="1797" max="1797" width="20" style="239" customWidth="1"/>
    <col min="1798" max="1798" width="18.875" style="239" customWidth="1"/>
    <col min="1799" max="1799" width="8.875" style="239" customWidth="1"/>
    <col min="1800" max="1800" width="18.875" style="239" customWidth="1"/>
    <col min="1801" max="1801" width="12.625" style="239" customWidth="1"/>
    <col min="1802" max="1802" width="22.875" style="239" customWidth="1"/>
    <col min="1803" max="2052" width="8.875" style="239"/>
    <col min="2053" max="2053" width="20" style="239" customWidth="1"/>
    <col min="2054" max="2054" width="18.875" style="239" customWidth="1"/>
    <col min="2055" max="2055" width="8.875" style="239" customWidth="1"/>
    <col min="2056" max="2056" width="18.875" style="239" customWidth="1"/>
    <col min="2057" max="2057" width="12.625" style="239" customWidth="1"/>
    <col min="2058" max="2058" width="22.875" style="239" customWidth="1"/>
    <col min="2059" max="2308" width="8.875" style="239"/>
    <col min="2309" max="2309" width="20" style="239" customWidth="1"/>
    <col min="2310" max="2310" width="18.875" style="239" customWidth="1"/>
    <col min="2311" max="2311" width="8.875" style="239" customWidth="1"/>
    <col min="2312" max="2312" width="18.875" style="239" customWidth="1"/>
    <col min="2313" max="2313" width="12.625" style="239" customWidth="1"/>
    <col min="2314" max="2314" width="22.875" style="239" customWidth="1"/>
    <col min="2315" max="2564" width="8.875" style="239"/>
    <col min="2565" max="2565" width="20" style="239" customWidth="1"/>
    <col min="2566" max="2566" width="18.875" style="239" customWidth="1"/>
    <col min="2567" max="2567" width="8.875" style="239" customWidth="1"/>
    <col min="2568" max="2568" width="18.875" style="239" customWidth="1"/>
    <col min="2569" max="2569" width="12.625" style="239" customWidth="1"/>
    <col min="2570" max="2570" width="22.875" style="239" customWidth="1"/>
    <col min="2571" max="2820" width="8.875" style="239"/>
    <col min="2821" max="2821" width="20" style="239" customWidth="1"/>
    <col min="2822" max="2822" width="18.875" style="239" customWidth="1"/>
    <col min="2823" max="2823" width="8.875" style="239" customWidth="1"/>
    <col min="2824" max="2824" width="18.875" style="239" customWidth="1"/>
    <col min="2825" max="2825" width="12.625" style="239" customWidth="1"/>
    <col min="2826" max="2826" width="22.875" style="239" customWidth="1"/>
    <col min="2827" max="3076" width="8.875" style="239"/>
    <col min="3077" max="3077" width="20" style="239" customWidth="1"/>
    <col min="3078" max="3078" width="18.875" style="239" customWidth="1"/>
    <col min="3079" max="3079" width="8.875" style="239" customWidth="1"/>
    <col min="3080" max="3080" width="18.875" style="239" customWidth="1"/>
    <col min="3081" max="3081" width="12.625" style="239" customWidth="1"/>
    <col min="3082" max="3082" width="22.875" style="239" customWidth="1"/>
    <col min="3083" max="3332" width="8.875" style="239"/>
    <col min="3333" max="3333" width="20" style="239" customWidth="1"/>
    <col min="3334" max="3334" width="18.875" style="239" customWidth="1"/>
    <col min="3335" max="3335" width="8.875" style="239" customWidth="1"/>
    <col min="3336" max="3336" width="18.875" style="239" customWidth="1"/>
    <col min="3337" max="3337" width="12.625" style="239" customWidth="1"/>
    <col min="3338" max="3338" width="22.875" style="239" customWidth="1"/>
    <col min="3339" max="3588" width="8.875" style="239"/>
    <col min="3589" max="3589" width="20" style="239" customWidth="1"/>
    <col min="3590" max="3590" width="18.875" style="239" customWidth="1"/>
    <col min="3591" max="3591" width="8.875" style="239" customWidth="1"/>
    <col min="3592" max="3592" width="18.875" style="239" customWidth="1"/>
    <col min="3593" max="3593" width="12.625" style="239" customWidth="1"/>
    <col min="3594" max="3594" width="22.875" style="239" customWidth="1"/>
    <col min="3595" max="3844" width="8.875" style="239"/>
    <col min="3845" max="3845" width="20" style="239" customWidth="1"/>
    <col min="3846" max="3846" width="18.875" style="239" customWidth="1"/>
    <col min="3847" max="3847" width="8.875" style="239" customWidth="1"/>
    <col min="3848" max="3848" width="18.875" style="239" customWidth="1"/>
    <col min="3849" max="3849" width="12.625" style="239" customWidth="1"/>
    <col min="3850" max="3850" width="22.875" style="239" customWidth="1"/>
    <col min="3851" max="4100" width="8.875" style="239"/>
    <col min="4101" max="4101" width="20" style="239" customWidth="1"/>
    <col min="4102" max="4102" width="18.875" style="239" customWidth="1"/>
    <col min="4103" max="4103" width="8.875" style="239" customWidth="1"/>
    <col min="4104" max="4104" width="18.875" style="239" customWidth="1"/>
    <col min="4105" max="4105" width="12.625" style="239" customWidth="1"/>
    <col min="4106" max="4106" width="22.875" style="239" customWidth="1"/>
    <col min="4107" max="4356" width="8.875" style="239"/>
    <col min="4357" max="4357" width="20" style="239" customWidth="1"/>
    <col min="4358" max="4358" width="18.875" style="239" customWidth="1"/>
    <col min="4359" max="4359" width="8.875" style="239" customWidth="1"/>
    <col min="4360" max="4360" width="18.875" style="239" customWidth="1"/>
    <col min="4361" max="4361" width="12.625" style="239" customWidth="1"/>
    <col min="4362" max="4362" width="22.875" style="239" customWidth="1"/>
    <col min="4363" max="4612" width="8.875" style="239"/>
    <col min="4613" max="4613" width="20" style="239" customWidth="1"/>
    <col min="4614" max="4614" width="18.875" style="239" customWidth="1"/>
    <col min="4615" max="4615" width="8.875" style="239" customWidth="1"/>
    <col min="4616" max="4616" width="18.875" style="239" customWidth="1"/>
    <col min="4617" max="4617" width="12.625" style="239" customWidth="1"/>
    <col min="4618" max="4618" width="22.875" style="239" customWidth="1"/>
    <col min="4619" max="4868" width="8.875" style="239"/>
    <col min="4869" max="4869" width="20" style="239" customWidth="1"/>
    <col min="4870" max="4870" width="18.875" style="239" customWidth="1"/>
    <col min="4871" max="4871" width="8.875" style="239" customWidth="1"/>
    <col min="4872" max="4872" width="18.875" style="239" customWidth="1"/>
    <col min="4873" max="4873" width="12.625" style="239" customWidth="1"/>
    <col min="4874" max="4874" width="22.875" style="239" customWidth="1"/>
    <col min="4875" max="5124" width="8.875" style="239"/>
    <col min="5125" max="5125" width="20" style="239" customWidth="1"/>
    <col min="5126" max="5126" width="18.875" style="239" customWidth="1"/>
    <col min="5127" max="5127" width="8.875" style="239" customWidth="1"/>
    <col min="5128" max="5128" width="18.875" style="239" customWidth="1"/>
    <col min="5129" max="5129" width="12.625" style="239" customWidth="1"/>
    <col min="5130" max="5130" width="22.875" style="239" customWidth="1"/>
    <col min="5131" max="5380" width="8.875" style="239"/>
    <col min="5381" max="5381" width="20" style="239" customWidth="1"/>
    <col min="5382" max="5382" width="18.875" style="239" customWidth="1"/>
    <col min="5383" max="5383" width="8.875" style="239" customWidth="1"/>
    <col min="5384" max="5384" width="18.875" style="239" customWidth="1"/>
    <col min="5385" max="5385" width="12.625" style="239" customWidth="1"/>
    <col min="5386" max="5386" width="22.875" style="239" customWidth="1"/>
    <col min="5387" max="5636" width="8.875" style="239"/>
    <col min="5637" max="5637" width="20" style="239" customWidth="1"/>
    <col min="5638" max="5638" width="18.875" style="239" customWidth="1"/>
    <col min="5639" max="5639" width="8.875" style="239" customWidth="1"/>
    <col min="5640" max="5640" width="18.875" style="239" customWidth="1"/>
    <col min="5641" max="5641" width="12.625" style="239" customWidth="1"/>
    <col min="5642" max="5642" width="22.875" style="239" customWidth="1"/>
    <col min="5643" max="5892" width="8.875" style="239"/>
    <col min="5893" max="5893" width="20" style="239" customWidth="1"/>
    <col min="5894" max="5894" width="18.875" style="239" customWidth="1"/>
    <col min="5895" max="5895" width="8.875" style="239" customWidth="1"/>
    <col min="5896" max="5896" width="18.875" style="239" customWidth="1"/>
    <col min="5897" max="5897" width="12.625" style="239" customWidth="1"/>
    <col min="5898" max="5898" width="22.875" style="239" customWidth="1"/>
    <col min="5899" max="6148" width="8.875" style="239"/>
    <col min="6149" max="6149" width="20" style="239" customWidth="1"/>
    <col min="6150" max="6150" width="18.875" style="239" customWidth="1"/>
    <col min="6151" max="6151" width="8.875" style="239" customWidth="1"/>
    <col min="6152" max="6152" width="18.875" style="239" customWidth="1"/>
    <col min="6153" max="6153" width="12.625" style="239" customWidth="1"/>
    <col min="6154" max="6154" width="22.875" style="239" customWidth="1"/>
    <col min="6155" max="6404" width="8.875" style="239"/>
    <col min="6405" max="6405" width="20" style="239" customWidth="1"/>
    <col min="6406" max="6406" width="18.875" style="239" customWidth="1"/>
    <col min="6407" max="6407" width="8.875" style="239" customWidth="1"/>
    <col min="6408" max="6408" width="18.875" style="239" customWidth="1"/>
    <col min="6409" max="6409" width="12.625" style="239" customWidth="1"/>
    <col min="6410" max="6410" width="22.875" style="239" customWidth="1"/>
    <col min="6411" max="6660" width="8.875" style="239"/>
    <col min="6661" max="6661" width="20" style="239" customWidth="1"/>
    <col min="6662" max="6662" width="18.875" style="239" customWidth="1"/>
    <col min="6663" max="6663" width="8.875" style="239" customWidth="1"/>
    <col min="6664" max="6664" width="18.875" style="239" customWidth="1"/>
    <col min="6665" max="6665" width="12.625" style="239" customWidth="1"/>
    <col min="6666" max="6666" width="22.875" style="239" customWidth="1"/>
    <col min="6667" max="6916" width="8.875" style="239"/>
    <col min="6917" max="6917" width="20" style="239" customWidth="1"/>
    <col min="6918" max="6918" width="18.875" style="239" customWidth="1"/>
    <col min="6919" max="6919" width="8.875" style="239" customWidth="1"/>
    <col min="6920" max="6920" width="18.875" style="239" customWidth="1"/>
    <col min="6921" max="6921" width="12.625" style="239" customWidth="1"/>
    <col min="6922" max="6922" width="22.875" style="239" customWidth="1"/>
    <col min="6923" max="7172" width="8.875" style="239"/>
    <col min="7173" max="7173" width="20" style="239" customWidth="1"/>
    <col min="7174" max="7174" width="18.875" style="239" customWidth="1"/>
    <col min="7175" max="7175" width="8.875" style="239" customWidth="1"/>
    <col min="7176" max="7176" width="18.875" style="239" customWidth="1"/>
    <col min="7177" max="7177" width="12.625" style="239" customWidth="1"/>
    <col min="7178" max="7178" width="22.875" style="239" customWidth="1"/>
    <col min="7179" max="7428" width="8.875" style="239"/>
    <col min="7429" max="7429" width="20" style="239" customWidth="1"/>
    <col min="7430" max="7430" width="18.875" style="239" customWidth="1"/>
    <col min="7431" max="7431" width="8.875" style="239" customWidth="1"/>
    <col min="7432" max="7432" width="18.875" style="239" customWidth="1"/>
    <col min="7433" max="7433" width="12.625" style="239" customWidth="1"/>
    <col min="7434" max="7434" width="22.875" style="239" customWidth="1"/>
    <col min="7435" max="7684" width="8.875" style="239"/>
    <col min="7685" max="7685" width="20" style="239" customWidth="1"/>
    <col min="7686" max="7686" width="18.875" style="239" customWidth="1"/>
    <col min="7687" max="7687" width="8.875" style="239" customWidth="1"/>
    <col min="7688" max="7688" width="18.875" style="239" customWidth="1"/>
    <col min="7689" max="7689" width="12.625" style="239" customWidth="1"/>
    <col min="7690" max="7690" width="22.875" style="239" customWidth="1"/>
    <col min="7691" max="7940" width="8.875" style="239"/>
    <col min="7941" max="7941" width="20" style="239" customWidth="1"/>
    <col min="7942" max="7942" width="18.875" style="239" customWidth="1"/>
    <col min="7943" max="7943" width="8.875" style="239" customWidth="1"/>
    <col min="7944" max="7944" width="18.875" style="239" customWidth="1"/>
    <col min="7945" max="7945" width="12.625" style="239" customWidth="1"/>
    <col min="7946" max="7946" width="22.875" style="239" customWidth="1"/>
    <col min="7947" max="8196" width="8.875" style="239"/>
    <col min="8197" max="8197" width="20" style="239" customWidth="1"/>
    <col min="8198" max="8198" width="18.875" style="239" customWidth="1"/>
    <col min="8199" max="8199" width="8.875" style="239" customWidth="1"/>
    <col min="8200" max="8200" width="18.875" style="239" customWidth="1"/>
    <col min="8201" max="8201" width="12.625" style="239" customWidth="1"/>
    <col min="8202" max="8202" width="22.875" style="239" customWidth="1"/>
    <col min="8203" max="8452" width="8.875" style="239"/>
    <col min="8453" max="8453" width="20" style="239" customWidth="1"/>
    <col min="8454" max="8454" width="18.875" style="239" customWidth="1"/>
    <col min="8455" max="8455" width="8.875" style="239" customWidth="1"/>
    <col min="8456" max="8456" width="18.875" style="239" customWidth="1"/>
    <col min="8457" max="8457" width="12.625" style="239" customWidth="1"/>
    <col min="8458" max="8458" width="22.875" style="239" customWidth="1"/>
    <col min="8459" max="8708" width="8.875" style="239"/>
    <col min="8709" max="8709" width="20" style="239" customWidth="1"/>
    <col min="8710" max="8710" width="18.875" style="239" customWidth="1"/>
    <col min="8711" max="8711" width="8.875" style="239" customWidth="1"/>
    <col min="8712" max="8712" width="18.875" style="239" customWidth="1"/>
    <col min="8713" max="8713" width="12.625" style="239" customWidth="1"/>
    <col min="8714" max="8714" width="22.875" style="239" customWidth="1"/>
    <col min="8715" max="8964" width="8.875" style="239"/>
    <col min="8965" max="8965" width="20" style="239" customWidth="1"/>
    <col min="8966" max="8966" width="18.875" style="239" customWidth="1"/>
    <col min="8967" max="8967" width="8.875" style="239" customWidth="1"/>
    <col min="8968" max="8968" width="18.875" style="239" customWidth="1"/>
    <col min="8969" max="8969" width="12.625" style="239" customWidth="1"/>
    <col min="8970" max="8970" width="22.875" style="239" customWidth="1"/>
    <col min="8971" max="9220" width="8.875" style="239"/>
    <col min="9221" max="9221" width="20" style="239" customWidth="1"/>
    <col min="9222" max="9222" width="18.875" style="239" customWidth="1"/>
    <col min="9223" max="9223" width="8.875" style="239" customWidth="1"/>
    <col min="9224" max="9224" width="18.875" style="239" customWidth="1"/>
    <col min="9225" max="9225" width="12.625" style="239" customWidth="1"/>
    <col min="9226" max="9226" width="22.875" style="239" customWidth="1"/>
    <col min="9227" max="9476" width="8.875" style="239"/>
    <col min="9477" max="9477" width="20" style="239" customWidth="1"/>
    <col min="9478" max="9478" width="18.875" style="239" customWidth="1"/>
    <col min="9479" max="9479" width="8.875" style="239" customWidth="1"/>
    <col min="9480" max="9480" width="18.875" style="239" customWidth="1"/>
    <col min="9481" max="9481" width="12.625" style="239" customWidth="1"/>
    <col min="9482" max="9482" width="22.875" style="239" customWidth="1"/>
    <col min="9483" max="9732" width="8.875" style="239"/>
    <col min="9733" max="9733" width="20" style="239" customWidth="1"/>
    <col min="9734" max="9734" width="18.875" style="239" customWidth="1"/>
    <col min="9735" max="9735" width="8.875" style="239" customWidth="1"/>
    <col min="9736" max="9736" width="18.875" style="239" customWidth="1"/>
    <col min="9737" max="9737" width="12.625" style="239" customWidth="1"/>
    <col min="9738" max="9738" width="22.875" style="239" customWidth="1"/>
    <col min="9739" max="9988" width="8.875" style="239"/>
    <col min="9989" max="9989" width="20" style="239" customWidth="1"/>
    <col min="9990" max="9990" width="18.875" style="239" customWidth="1"/>
    <col min="9991" max="9991" width="8.875" style="239" customWidth="1"/>
    <col min="9992" max="9992" width="18.875" style="239" customWidth="1"/>
    <col min="9993" max="9993" width="12.625" style="239" customWidth="1"/>
    <col min="9994" max="9994" width="22.875" style="239" customWidth="1"/>
    <col min="9995" max="10244" width="8.875" style="239"/>
    <col min="10245" max="10245" width="20" style="239" customWidth="1"/>
    <col min="10246" max="10246" width="18.875" style="239" customWidth="1"/>
    <col min="10247" max="10247" width="8.875" style="239" customWidth="1"/>
    <col min="10248" max="10248" width="18.875" style="239" customWidth="1"/>
    <col min="10249" max="10249" width="12.625" style="239" customWidth="1"/>
    <col min="10250" max="10250" width="22.875" style="239" customWidth="1"/>
    <col min="10251" max="10500" width="8.875" style="239"/>
    <col min="10501" max="10501" width="20" style="239" customWidth="1"/>
    <col min="10502" max="10502" width="18.875" style="239" customWidth="1"/>
    <col min="10503" max="10503" width="8.875" style="239" customWidth="1"/>
    <col min="10504" max="10504" width="18.875" style="239" customWidth="1"/>
    <col min="10505" max="10505" width="12.625" style="239" customWidth="1"/>
    <col min="10506" max="10506" width="22.875" style="239" customWidth="1"/>
    <col min="10507" max="10756" width="8.875" style="239"/>
    <col min="10757" max="10757" width="20" style="239" customWidth="1"/>
    <col min="10758" max="10758" width="18.875" style="239" customWidth="1"/>
    <col min="10759" max="10759" width="8.875" style="239" customWidth="1"/>
    <col min="10760" max="10760" width="18.875" style="239" customWidth="1"/>
    <col min="10761" max="10761" width="12.625" style="239" customWidth="1"/>
    <col min="10762" max="10762" width="22.875" style="239" customWidth="1"/>
    <col min="10763" max="11012" width="8.875" style="239"/>
    <col min="11013" max="11013" width="20" style="239" customWidth="1"/>
    <col min="11014" max="11014" width="18.875" style="239" customWidth="1"/>
    <col min="11015" max="11015" width="8.875" style="239" customWidth="1"/>
    <col min="11016" max="11016" width="18.875" style="239" customWidth="1"/>
    <col min="11017" max="11017" width="12.625" style="239" customWidth="1"/>
    <col min="11018" max="11018" width="22.875" style="239" customWidth="1"/>
    <col min="11019" max="11268" width="8.875" style="239"/>
    <col min="11269" max="11269" width="20" style="239" customWidth="1"/>
    <col min="11270" max="11270" width="18.875" style="239" customWidth="1"/>
    <col min="11271" max="11271" width="8.875" style="239" customWidth="1"/>
    <col min="11272" max="11272" width="18.875" style="239" customWidth="1"/>
    <col min="11273" max="11273" width="12.625" style="239" customWidth="1"/>
    <col min="11274" max="11274" width="22.875" style="239" customWidth="1"/>
    <col min="11275" max="11524" width="8.875" style="239"/>
    <col min="11525" max="11525" width="20" style="239" customWidth="1"/>
    <col min="11526" max="11526" width="18.875" style="239" customWidth="1"/>
    <col min="11527" max="11527" width="8.875" style="239" customWidth="1"/>
    <col min="11528" max="11528" width="18.875" style="239" customWidth="1"/>
    <col min="11529" max="11529" width="12.625" style="239" customWidth="1"/>
    <col min="11530" max="11530" width="22.875" style="239" customWidth="1"/>
    <col min="11531" max="11780" width="8.875" style="239"/>
    <col min="11781" max="11781" width="20" style="239" customWidth="1"/>
    <col min="11782" max="11782" width="18.875" style="239" customWidth="1"/>
    <col min="11783" max="11783" width="8.875" style="239" customWidth="1"/>
    <col min="11784" max="11784" width="18.875" style="239" customWidth="1"/>
    <col min="11785" max="11785" width="12.625" style="239" customWidth="1"/>
    <col min="11786" max="11786" width="22.875" style="239" customWidth="1"/>
    <col min="11787" max="12036" width="8.875" style="239"/>
    <col min="12037" max="12037" width="20" style="239" customWidth="1"/>
    <col min="12038" max="12038" width="18.875" style="239" customWidth="1"/>
    <col min="12039" max="12039" width="8.875" style="239" customWidth="1"/>
    <col min="12040" max="12040" width="18.875" style="239" customWidth="1"/>
    <col min="12041" max="12041" width="12.625" style="239" customWidth="1"/>
    <col min="12042" max="12042" width="22.875" style="239" customWidth="1"/>
    <col min="12043" max="12292" width="8.875" style="239"/>
    <col min="12293" max="12293" width="20" style="239" customWidth="1"/>
    <col min="12294" max="12294" width="18.875" style="239" customWidth="1"/>
    <col min="12295" max="12295" width="8.875" style="239" customWidth="1"/>
    <col min="12296" max="12296" width="18.875" style="239" customWidth="1"/>
    <col min="12297" max="12297" width="12.625" style="239" customWidth="1"/>
    <col min="12298" max="12298" width="22.875" style="239" customWidth="1"/>
    <col min="12299" max="12548" width="8.875" style="239"/>
    <col min="12549" max="12549" width="20" style="239" customWidth="1"/>
    <col min="12550" max="12550" width="18.875" style="239" customWidth="1"/>
    <col min="12551" max="12551" width="8.875" style="239" customWidth="1"/>
    <col min="12552" max="12552" width="18.875" style="239" customWidth="1"/>
    <col min="12553" max="12553" width="12.625" style="239" customWidth="1"/>
    <col min="12554" max="12554" width="22.875" style="239" customWidth="1"/>
    <col min="12555" max="12804" width="8.875" style="239"/>
    <col min="12805" max="12805" width="20" style="239" customWidth="1"/>
    <col min="12806" max="12806" width="18.875" style="239" customWidth="1"/>
    <col min="12807" max="12807" width="8.875" style="239" customWidth="1"/>
    <col min="12808" max="12808" width="18.875" style="239" customWidth="1"/>
    <col min="12809" max="12809" width="12.625" style="239" customWidth="1"/>
    <col min="12810" max="12810" width="22.875" style="239" customWidth="1"/>
    <col min="12811" max="13060" width="8.875" style="239"/>
    <col min="13061" max="13061" width="20" style="239" customWidth="1"/>
    <col min="13062" max="13062" width="18.875" style="239" customWidth="1"/>
    <col min="13063" max="13063" width="8.875" style="239" customWidth="1"/>
    <col min="13064" max="13064" width="18.875" style="239" customWidth="1"/>
    <col min="13065" max="13065" width="12.625" style="239" customWidth="1"/>
    <col min="13066" max="13066" width="22.875" style="239" customWidth="1"/>
    <col min="13067" max="13316" width="8.875" style="239"/>
    <col min="13317" max="13317" width="20" style="239" customWidth="1"/>
    <col min="13318" max="13318" width="18.875" style="239" customWidth="1"/>
    <col min="13319" max="13319" width="8.875" style="239" customWidth="1"/>
    <col min="13320" max="13320" width="18.875" style="239" customWidth="1"/>
    <col min="13321" max="13321" width="12.625" style="239" customWidth="1"/>
    <col min="13322" max="13322" width="22.875" style="239" customWidth="1"/>
    <col min="13323" max="13572" width="8.875" style="239"/>
    <col min="13573" max="13573" width="20" style="239" customWidth="1"/>
    <col min="13574" max="13574" width="18.875" style="239" customWidth="1"/>
    <col min="13575" max="13575" width="8.875" style="239" customWidth="1"/>
    <col min="13576" max="13576" width="18.875" style="239" customWidth="1"/>
    <col min="13577" max="13577" width="12.625" style="239" customWidth="1"/>
    <col min="13578" max="13578" width="22.875" style="239" customWidth="1"/>
    <col min="13579" max="13828" width="8.875" style="239"/>
    <col min="13829" max="13829" width="20" style="239" customWidth="1"/>
    <col min="13830" max="13830" width="18.875" style="239" customWidth="1"/>
    <col min="13831" max="13831" width="8.875" style="239" customWidth="1"/>
    <col min="13832" max="13832" width="18.875" style="239" customWidth="1"/>
    <col min="13833" max="13833" width="12.625" style="239" customWidth="1"/>
    <col min="13834" max="13834" width="22.875" style="239" customWidth="1"/>
    <col min="13835" max="14084" width="8.875" style="239"/>
    <col min="14085" max="14085" width="20" style="239" customWidth="1"/>
    <col min="14086" max="14086" width="18.875" style="239" customWidth="1"/>
    <col min="14087" max="14087" width="8.875" style="239" customWidth="1"/>
    <col min="14088" max="14088" width="18.875" style="239" customWidth="1"/>
    <col min="14089" max="14089" width="12.625" style="239" customWidth="1"/>
    <col min="14090" max="14090" width="22.875" style="239" customWidth="1"/>
    <col min="14091" max="14340" width="8.875" style="239"/>
    <col min="14341" max="14341" width="20" style="239" customWidth="1"/>
    <col min="14342" max="14342" width="18.875" style="239" customWidth="1"/>
    <col min="14343" max="14343" width="8.875" style="239" customWidth="1"/>
    <col min="14344" max="14344" width="18.875" style="239" customWidth="1"/>
    <col min="14345" max="14345" width="12.625" style="239" customWidth="1"/>
    <col min="14346" max="14346" width="22.875" style="239" customWidth="1"/>
    <col min="14347" max="14596" width="8.875" style="239"/>
    <col min="14597" max="14597" width="20" style="239" customWidth="1"/>
    <col min="14598" max="14598" width="18.875" style="239" customWidth="1"/>
    <col min="14599" max="14599" width="8.875" style="239" customWidth="1"/>
    <col min="14600" max="14600" width="18.875" style="239" customWidth="1"/>
    <col min="14601" max="14601" width="12.625" style="239" customWidth="1"/>
    <col min="14602" max="14602" width="22.875" style="239" customWidth="1"/>
    <col min="14603" max="14852" width="8.875" style="239"/>
    <col min="14853" max="14853" width="20" style="239" customWidth="1"/>
    <col min="14854" max="14854" width="18.875" style="239" customWidth="1"/>
    <col min="14855" max="14855" width="8.875" style="239" customWidth="1"/>
    <col min="14856" max="14856" width="18.875" style="239" customWidth="1"/>
    <col min="14857" max="14857" width="12.625" style="239" customWidth="1"/>
    <col min="14858" max="14858" width="22.875" style="239" customWidth="1"/>
    <col min="14859" max="15108" width="8.875" style="239"/>
    <col min="15109" max="15109" width="20" style="239" customWidth="1"/>
    <col min="15110" max="15110" width="18.875" style="239" customWidth="1"/>
    <col min="15111" max="15111" width="8.875" style="239" customWidth="1"/>
    <col min="15112" max="15112" width="18.875" style="239" customWidth="1"/>
    <col min="15113" max="15113" width="12.625" style="239" customWidth="1"/>
    <col min="15114" max="15114" width="22.875" style="239" customWidth="1"/>
    <col min="15115" max="15364" width="8.875" style="239"/>
    <col min="15365" max="15365" width="20" style="239" customWidth="1"/>
    <col min="15366" max="15366" width="18.875" style="239" customWidth="1"/>
    <col min="15367" max="15367" width="8.875" style="239" customWidth="1"/>
    <col min="15368" max="15368" width="18.875" style="239" customWidth="1"/>
    <col min="15369" max="15369" width="12.625" style="239" customWidth="1"/>
    <col min="15370" max="15370" width="22.875" style="239" customWidth="1"/>
    <col min="15371" max="15620" width="8.875" style="239"/>
    <col min="15621" max="15621" width="20" style="239" customWidth="1"/>
    <col min="15622" max="15622" width="18.875" style="239" customWidth="1"/>
    <col min="15623" max="15623" width="8.875" style="239" customWidth="1"/>
    <col min="15624" max="15624" width="18.875" style="239" customWidth="1"/>
    <col min="15625" max="15625" width="12.625" style="239" customWidth="1"/>
    <col min="15626" max="15626" width="22.875" style="239" customWidth="1"/>
    <col min="15627" max="15876" width="8.875" style="239"/>
    <col min="15877" max="15877" width="20" style="239" customWidth="1"/>
    <col min="15878" max="15878" width="18.875" style="239" customWidth="1"/>
    <col min="15879" max="15879" width="8.875" style="239" customWidth="1"/>
    <col min="15880" max="15880" width="18.875" style="239" customWidth="1"/>
    <col min="15881" max="15881" width="12.625" style="239" customWidth="1"/>
    <col min="15882" max="15882" width="22.875" style="239" customWidth="1"/>
    <col min="15883" max="16132" width="8.875" style="239"/>
    <col min="16133" max="16133" width="20" style="239" customWidth="1"/>
    <col min="16134" max="16134" width="18.875" style="239" customWidth="1"/>
    <col min="16135" max="16135" width="8.875" style="239" customWidth="1"/>
    <col min="16136" max="16136" width="18.875" style="239" customWidth="1"/>
    <col min="16137" max="16137" width="12.625" style="239" customWidth="1"/>
    <col min="16138" max="16138" width="22.875" style="239" customWidth="1"/>
    <col min="16139" max="16384" width="8.875" style="239"/>
  </cols>
  <sheetData>
    <row r="1" spans="1:25" ht="18.75" customHeight="1">
      <c r="I1" s="2354"/>
      <c r="J1" s="2354"/>
    </row>
    <row r="2" spans="1:25" ht="18.75" customHeight="1">
      <c r="B2" s="284" t="s">
        <v>797</v>
      </c>
      <c r="I2" s="2354" t="s">
        <v>373</v>
      </c>
      <c r="J2" s="2354"/>
    </row>
    <row r="3" spans="1:25" s="265" customFormat="1">
      <c r="A3" s="266"/>
      <c r="R3" s="2353"/>
      <c r="S3" s="2353"/>
      <c r="T3" s="2353"/>
      <c r="U3" s="2353"/>
      <c r="V3" s="2353"/>
      <c r="W3" s="2353"/>
      <c r="X3" s="2353"/>
      <c r="Y3" s="2353"/>
    </row>
    <row r="4" spans="1:25" ht="32.25" customHeight="1">
      <c r="B4" s="2358" t="s">
        <v>372</v>
      </c>
      <c r="C4" s="2358"/>
      <c r="D4" s="2358"/>
      <c r="E4" s="2358"/>
      <c r="F4" s="2358"/>
      <c r="G4" s="2358"/>
      <c r="H4" s="2358"/>
      <c r="I4" s="2358"/>
      <c r="J4" s="2358"/>
    </row>
    <row r="5" spans="1:25" ht="15" customHeight="1" thickBot="1"/>
    <row r="6" spans="1:25" ht="36.75" customHeight="1">
      <c r="A6" s="240"/>
      <c r="B6" s="264" t="s">
        <v>15</v>
      </c>
      <c r="C6" s="2359"/>
      <c r="D6" s="2360"/>
      <c r="E6" s="2360"/>
      <c r="F6" s="2360"/>
      <c r="G6" s="2360"/>
      <c r="H6" s="2360"/>
      <c r="I6" s="2360"/>
      <c r="J6" s="2361"/>
    </row>
    <row r="7" spans="1:25" ht="36.75" customHeight="1" thickBot="1">
      <c r="A7" s="240"/>
      <c r="B7" s="263" t="s">
        <v>181</v>
      </c>
      <c r="C7" s="2362" t="s">
        <v>250</v>
      </c>
      <c r="D7" s="2363"/>
      <c r="E7" s="2363"/>
      <c r="F7" s="2363"/>
      <c r="G7" s="2363"/>
      <c r="H7" s="2363"/>
      <c r="I7" s="2363"/>
      <c r="J7" s="2364"/>
    </row>
    <row r="8" spans="1:25" ht="16.5" customHeight="1">
      <c r="A8" s="240"/>
      <c r="B8" s="240"/>
      <c r="C8" s="240"/>
      <c r="D8" s="240"/>
      <c r="E8" s="240"/>
      <c r="F8" s="240"/>
      <c r="G8" s="240"/>
      <c r="H8" s="240"/>
      <c r="I8" s="240"/>
      <c r="J8" s="240"/>
    </row>
    <row r="9" spans="1:25" ht="16.5" customHeight="1" thickBot="1">
      <c r="A9" s="240"/>
      <c r="B9" s="240" t="s">
        <v>371</v>
      </c>
      <c r="C9" s="240"/>
      <c r="D9" s="240"/>
      <c r="E9" s="240"/>
      <c r="F9" s="240"/>
      <c r="G9" s="240"/>
      <c r="H9" s="240"/>
      <c r="I9" s="240"/>
      <c r="J9" s="240"/>
    </row>
    <row r="10" spans="1:25" ht="80.25" customHeight="1">
      <c r="A10" s="240"/>
      <c r="B10" s="2377" t="s">
        <v>370</v>
      </c>
      <c r="C10" s="2378"/>
      <c r="D10" s="2378"/>
      <c r="E10" s="2378"/>
      <c r="F10" s="2378"/>
      <c r="G10" s="2378"/>
      <c r="H10" s="2378"/>
      <c r="I10" s="2378"/>
      <c r="J10" s="2379"/>
    </row>
    <row r="11" spans="1:25" ht="21" customHeight="1">
      <c r="A11" s="240"/>
      <c r="B11" s="2365" t="s">
        <v>369</v>
      </c>
      <c r="C11" s="2368" t="s">
        <v>368</v>
      </c>
      <c r="D11" s="2369"/>
      <c r="E11" s="2370"/>
      <c r="F11" s="2406" t="s">
        <v>367</v>
      </c>
      <c r="G11" s="2409" t="s">
        <v>365</v>
      </c>
      <c r="H11" s="2410"/>
      <c r="I11" s="2410"/>
      <c r="J11" s="2411"/>
    </row>
    <row r="12" spans="1:25" ht="36.75" customHeight="1">
      <c r="A12" s="240"/>
      <c r="B12" s="2366"/>
      <c r="C12" s="2371"/>
      <c r="D12" s="2372"/>
      <c r="E12" s="2373"/>
      <c r="F12" s="2407"/>
      <c r="G12" s="2371"/>
      <c r="H12" s="2372"/>
      <c r="I12" s="2372"/>
      <c r="J12" s="2412"/>
    </row>
    <row r="13" spans="1:25" ht="36.75" customHeight="1">
      <c r="A13" s="240"/>
      <c r="B13" s="2366"/>
      <c r="C13" s="2371"/>
      <c r="D13" s="2372"/>
      <c r="E13" s="2373"/>
      <c r="F13" s="2407"/>
      <c r="G13" s="2380" t="s">
        <v>364</v>
      </c>
      <c r="H13" s="2380"/>
      <c r="I13" s="2380" t="s">
        <v>363</v>
      </c>
      <c r="J13" s="2381"/>
    </row>
    <row r="14" spans="1:25" ht="36.75" customHeight="1">
      <c r="A14" s="240"/>
      <c r="B14" s="2366"/>
      <c r="C14" s="2371"/>
      <c r="D14" s="2372"/>
      <c r="E14" s="2373"/>
      <c r="F14" s="2407"/>
      <c r="G14" s="2357" t="s">
        <v>362</v>
      </c>
      <c r="H14" s="2357"/>
      <c r="I14" s="2380" t="s">
        <v>361</v>
      </c>
      <c r="J14" s="2381"/>
    </row>
    <row r="15" spans="1:25" ht="21" customHeight="1">
      <c r="A15" s="240"/>
      <c r="B15" s="2366"/>
      <c r="C15" s="2371"/>
      <c r="D15" s="2372"/>
      <c r="E15" s="2373"/>
      <c r="F15" s="2406" t="s">
        <v>366</v>
      </c>
      <c r="G15" s="2409" t="s">
        <v>365</v>
      </c>
      <c r="H15" s="2410"/>
      <c r="I15" s="2410"/>
      <c r="J15" s="2411"/>
    </row>
    <row r="16" spans="1:25" ht="36.75" customHeight="1">
      <c r="A16" s="240"/>
      <c r="B16" s="2366"/>
      <c r="C16" s="2371"/>
      <c r="D16" s="2372"/>
      <c r="E16" s="2373"/>
      <c r="F16" s="2407"/>
      <c r="G16" s="2371"/>
      <c r="H16" s="2372"/>
      <c r="I16" s="2372"/>
      <c r="J16" s="2412"/>
    </row>
    <row r="17" spans="1:10" ht="36.75" customHeight="1">
      <c r="A17" s="240"/>
      <c r="B17" s="2366"/>
      <c r="C17" s="2371"/>
      <c r="D17" s="2372"/>
      <c r="E17" s="2373"/>
      <c r="F17" s="2407"/>
      <c r="G17" s="2380" t="s">
        <v>364</v>
      </c>
      <c r="H17" s="2380"/>
      <c r="I17" s="2380" t="s">
        <v>363</v>
      </c>
      <c r="J17" s="2381"/>
    </row>
    <row r="18" spans="1:10" ht="36.75" customHeight="1">
      <c r="A18" s="240"/>
      <c r="B18" s="2367"/>
      <c r="C18" s="2374"/>
      <c r="D18" s="2375"/>
      <c r="E18" s="2376"/>
      <c r="F18" s="2408"/>
      <c r="G18" s="2357" t="s">
        <v>362</v>
      </c>
      <c r="H18" s="2357"/>
      <c r="I18" s="2380" t="s">
        <v>361</v>
      </c>
      <c r="J18" s="2381"/>
    </row>
    <row r="19" spans="1:10" ht="29.25" customHeight="1">
      <c r="A19" s="240"/>
      <c r="B19" s="2355" t="s">
        <v>360</v>
      </c>
      <c r="C19" s="2413" t="s">
        <v>359</v>
      </c>
      <c r="D19" s="2414"/>
      <c r="E19" s="2415"/>
      <c r="F19" s="2419" t="s">
        <v>358</v>
      </c>
      <c r="G19" s="2414"/>
      <c r="H19" s="2414"/>
      <c r="I19" s="2413" t="s">
        <v>357</v>
      </c>
      <c r="J19" s="2420"/>
    </row>
    <row r="20" spans="1:10" ht="30.75" customHeight="1" thickBot="1">
      <c r="A20" s="240"/>
      <c r="B20" s="2356"/>
      <c r="C20" s="2416"/>
      <c r="D20" s="2417"/>
      <c r="E20" s="2418"/>
      <c r="F20" s="2417"/>
      <c r="G20" s="2417"/>
      <c r="H20" s="2417"/>
      <c r="I20" s="2416"/>
      <c r="J20" s="2421"/>
    </row>
    <row r="21" spans="1:10" ht="30.75" customHeight="1" thickBot="1">
      <c r="A21" s="240"/>
      <c r="B21" s="262" t="s">
        <v>356</v>
      </c>
      <c r="C21" s="240"/>
      <c r="D21" s="240"/>
      <c r="E21" s="261" t="str" cm="1">
        <f t="array" ref="E21">IF(AND(2&gt;=I23:I25,8&lt;=I23:I25),"規定されている定員を超過しています。","")</f>
        <v/>
      </c>
      <c r="F21" s="261"/>
      <c r="G21" s="261"/>
      <c r="H21" s="261"/>
      <c r="I21" s="240"/>
      <c r="J21" s="240"/>
    </row>
    <row r="22" spans="1:10" ht="46.5" customHeight="1" thickBot="1">
      <c r="A22" s="240"/>
      <c r="B22" s="2387"/>
      <c r="C22" s="2388"/>
      <c r="D22" s="2389" t="s">
        <v>751</v>
      </c>
      <c r="E22" s="2390"/>
      <c r="F22" s="2390"/>
      <c r="G22" s="2390"/>
      <c r="H22" s="2391"/>
      <c r="I22" s="260" t="s">
        <v>355</v>
      </c>
      <c r="J22" s="259" t="s">
        <v>354</v>
      </c>
    </row>
    <row r="23" spans="1:10" ht="29.25" customHeight="1">
      <c r="A23" s="240"/>
      <c r="B23" s="2392" t="s">
        <v>353</v>
      </c>
      <c r="C23" s="255" t="s">
        <v>349</v>
      </c>
      <c r="D23" s="2395"/>
      <c r="E23" s="2396"/>
      <c r="F23" s="2396"/>
      <c r="G23" s="2396"/>
      <c r="H23" s="2397"/>
      <c r="I23" s="253"/>
      <c r="J23" s="252"/>
    </row>
    <row r="24" spans="1:10" ht="29.25" customHeight="1">
      <c r="A24" s="240"/>
      <c r="B24" s="2393"/>
      <c r="C24" s="248" t="s">
        <v>348</v>
      </c>
      <c r="D24" s="2398"/>
      <c r="E24" s="2399"/>
      <c r="F24" s="2399"/>
      <c r="G24" s="2399"/>
      <c r="H24" s="2400"/>
      <c r="I24" s="250"/>
      <c r="J24" s="249"/>
    </row>
    <row r="25" spans="1:10" ht="29.25" customHeight="1" thickBot="1">
      <c r="A25" s="240"/>
      <c r="B25" s="2393"/>
      <c r="C25" s="244" t="s">
        <v>347</v>
      </c>
      <c r="D25" s="2401"/>
      <c r="E25" s="2402"/>
      <c r="F25" s="2402"/>
      <c r="G25" s="2402"/>
      <c r="H25" s="2403"/>
      <c r="I25" s="246"/>
      <c r="J25" s="245"/>
    </row>
    <row r="26" spans="1:10" ht="29.25" customHeight="1" thickBot="1">
      <c r="A26" s="240"/>
      <c r="B26" s="2394"/>
      <c r="C26" s="2386" t="s">
        <v>346</v>
      </c>
      <c r="D26" s="2386"/>
      <c r="E26" s="2386"/>
      <c r="F26" s="2386"/>
      <c r="G26" s="2386"/>
      <c r="H26" s="2386"/>
      <c r="I26" s="243">
        <f>SUM(I23:I25)</f>
        <v>0</v>
      </c>
      <c r="J26" s="242">
        <f>SUM(J23:J25)</f>
        <v>0</v>
      </c>
    </row>
    <row r="27" spans="1:10" ht="29.25" customHeight="1" thickBot="1">
      <c r="A27" s="240"/>
      <c r="B27" s="258"/>
      <c r="C27" s="258"/>
      <c r="D27" s="257"/>
      <c r="E27" s="257"/>
      <c r="F27" s="257"/>
      <c r="G27" s="257"/>
      <c r="H27" s="257"/>
      <c r="I27" s="241" t="str">
        <f>(IF(OR(I26&lt;=1,I26&gt;=8),"↑住居の定員が規定の定員数を満たしていません。",""))</f>
        <v>↑住居の定員が規定の定員数を満たしていません。</v>
      </c>
      <c r="J27" s="256"/>
    </row>
    <row r="28" spans="1:10" ht="29.25" customHeight="1">
      <c r="A28" s="240"/>
      <c r="B28" s="2392" t="s">
        <v>352</v>
      </c>
      <c r="C28" s="254" t="s">
        <v>349</v>
      </c>
      <c r="D28" s="2395"/>
      <c r="E28" s="2396"/>
      <c r="F28" s="2396"/>
      <c r="G28" s="2396"/>
      <c r="H28" s="2397"/>
      <c r="I28" s="253"/>
      <c r="J28" s="252">
        <v>1</v>
      </c>
    </row>
    <row r="29" spans="1:10" ht="29.25" customHeight="1">
      <c r="A29" s="240"/>
      <c r="B29" s="2393"/>
      <c r="C29" s="251" t="s">
        <v>348</v>
      </c>
      <c r="D29" s="2398"/>
      <c r="E29" s="2399"/>
      <c r="F29" s="2399"/>
      <c r="G29" s="2399"/>
      <c r="H29" s="2400"/>
      <c r="I29" s="250"/>
      <c r="J29" s="249"/>
    </row>
    <row r="30" spans="1:10" ht="29.25" customHeight="1" thickBot="1">
      <c r="A30" s="240"/>
      <c r="B30" s="2393"/>
      <c r="C30" s="247" t="s">
        <v>347</v>
      </c>
      <c r="D30" s="2401"/>
      <c r="E30" s="2402"/>
      <c r="F30" s="2402"/>
      <c r="G30" s="2402"/>
      <c r="H30" s="2403"/>
      <c r="I30" s="246"/>
      <c r="J30" s="245"/>
    </row>
    <row r="31" spans="1:10" ht="29.25" customHeight="1" thickBot="1">
      <c r="A31" s="240"/>
      <c r="B31" s="2394"/>
      <c r="C31" s="2386" t="s">
        <v>346</v>
      </c>
      <c r="D31" s="2386"/>
      <c r="E31" s="2386"/>
      <c r="F31" s="2386"/>
      <c r="G31" s="2386"/>
      <c r="H31" s="2386"/>
      <c r="I31" s="243">
        <f>SUM(I28:I30)</f>
        <v>0</v>
      </c>
      <c r="J31" s="242">
        <f>SUM(J28:J30)</f>
        <v>1</v>
      </c>
    </row>
    <row r="32" spans="1:10" ht="29.25" customHeight="1" thickBot="1">
      <c r="A32" s="240"/>
      <c r="B32" s="258"/>
      <c r="C32" s="258"/>
      <c r="D32" s="257"/>
      <c r="E32" s="257"/>
      <c r="F32" s="257"/>
      <c r="G32" s="257"/>
      <c r="H32" s="257"/>
      <c r="I32" s="241" t="str">
        <f>(IF(OR(I31&lt;=1,I31&gt;=8),"↑住居の定員が規定の定員数を満たしていません。",""))</f>
        <v>↑住居の定員が規定の定員数を満たしていません。</v>
      </c>
      <c r="J32" s="256"/>
    </row>
    <row r="33" spans="1:10" ht="29.25" customHeight="1">
      <c r="A33" s="240"/>
      <c r="B33" s="2392" t="s">
        <v>351</v>
      </c>
      <c r="C33" s="254" t="s">
        <v>349</v>
      </c>
      <c r="D33" s="2404"/>
      <c r="E33" s="2405"/>
      <c r="F33" s="2405"/>
      <c r="G33" s="2405"/>
      <c r="H33" s="2405"/>
      <c r="I33" s="253"/>
      <c r="J33" s="252">
        <v>1</v>
      </c>
    </row>
    <row r="34" spans="1:10" ht="29.25" customHeight="1">
      <c r="A34" s="240"/>
      <c r="B34" s="2393"/>
      <c r="C34" s="251" t="s">
        <v>348</v>
      </c>
      <c r="D34" s="2382"/>
      <c r="E34" s="2383"/>
      <c r="F34" s="2383"/>
      <c r="G34" s="2383"/>
      <c r="H34" s="2383"/>
      <c r="I34" s="250"/>
      <c r="J34" s="249"/>
    </row>
    <row r="35" spans="1:10" ht="29.25" customHeight="1" thickBot="1">
      <c r="A35" s="240"/>
      <c r="B35" s="2393"/>
      <c r="C35" s="247" t="s">
        <v>347</v>
      </c>
      <c r="D35" s="2384"/>
      <c r="E35" s="2385"/>
      <c r="F35" s="2385"/>
      <c r="G35" s="2385"/>
      <c r="H35" s="2385"/>
      <c r="I35" s="246"/>
      <c r="J35" s="245"/>
    </row>
    <row r="36" spans="1:10" ht="29.25" customHeight="1" thickBot="1">
      <c r="A36" s="240"/>
      <c r="B36" s="2394"/>
      <c r="C36" s="2386" t="s">
        <v>346</v>
      </c>
      <c r="D36" s="2386"/>
      <c r="E36" s="2386"/>
      <c r="F36" s="2386"/>
      <c r="G36" s="2386"/>
      <c r="H36" s="2386"/>
      <c r="I36" s="243">
        <f>SUM(I33:I35)</f>
        <v>0</v>
      </c>
      <c r="J36" s="242">
        <f>SUM(J33:J35)</f>
        <v>1</v>
      </c>
    </row>
    <row r="37" spans="1:10" ht="29.25" customHeight="1" thickBot="1">
      <c r="A37" s="240"/>
      <c r="B37" s="258"/>
      <c r="C37" s="258"/>
      <c r="D37" s="257"/>
      <c r="E37" s="257"/>
      <c r="F37" s="257"/>
      <c r="G37" s="257"/>
      <c r="H37" s="257"/>
      <c r="I37" s="241" t="str">
        <f>(IF(OR(I36&lt;=1,I36&gt;=8),"↑住居の定員が規定の定員数を満たしていません。",""))</f>
        <v>↑住居の定員が規定の定員数を満たしていません。</v>
      </c>
      <c r="J37" s="256"/>
    </row>
    <row r="38" spans="1:10" ht="29.25" customHeight="1">
      <c r="A38" s="240"/>
      <c r="B38" s="2392" t="s">
        <v>350</v>
      </c>
      <c r="C38" s="254" t="s">
        <v>349</v>
      </c>
      <c r="D38" s="2404"/>
      <c r="E38" s="2405"/>
      <c r="F38" s="2405"/>
      <c r="G38" s="2405"/>
      <c r="H38" s="2405"/>
      <c r="I38" s="253"/>
      <c r="J38" s="252">
        <v>1</v>
      </c>
    </row>
    <row r="39" spans="1:10" ht="29.25" customHeight="1">
      <c r="A39" s="240"/>
      <c r="B39" s="2393"/>
      <c r="C39" s="251" t="s">
        <v>348</v>
      </c>
      <c r="D39" s="2382"/>
      <c r="E39" s="2383"/>
      <c r="F39" s="2383"/>
      <c r="G39" s="2383"/>
      <c r="H39" s="2383"/>
      <c r="I39" s="250"/>
      <c r="J39" s="249"/>
    </row>
    <row r="40" spans="1:10" ht="29.25" customHeight="1" thickBot="1">
      <c r="A40" s="240"/>
      <c r="B40" s="2393"/>
      <c r="C40" s="247" t="s">
        <v>347</v>
      </c>
      <c r="D40" s="2384"/>
      <c r="E40" s="2385"/>
      <c r="F40" s="2385"/>
      <c r="G40" s="2385"/>
      <c r="H40" s="2385"/>
      <c r="I40" s="246"/>
      <c r="J40" s="245"/>
    </row>
    <row r="41" spans="1:10" ht="29.25" customHeight="1" thickBot="1">
      <c r="A41" s="240"/>
      <c r="B41" s="2394"/>
      <c r="C41" s="2386" t="s">
        <v>346</v>
      </c>
      <c r="D41" s="2386"/>
      <c r="E41" s="2386"/>
      <c r="F41" s="2386"/>
      <c r="G41" s="2386"/>
      <c r="H41" s="2386"/>
      <c r="I41" s="243">
        <f>SUM(I38:I40)</f>
        <v>0</v>
      </c>
      <c r="J41" s="242">
        <f>SUM(J38:J40)</f>
        <v>1</v>
      </c>
    </row>
    <row r="42" spans="1:10" ht="29.25" customHeight="1">
      <c r="B42" s="240"/>
      <c r="C42" s="240"/>
      <c r="D42" s="240"/>
      <c r="E42" s="240"/>
      <c r="F42" s="240"/>
      <c r="G42" s="240"/>
      <c r="H42" s="240"/>
      <c r="I42" s="241" t="str">
        <f>(IF(OR(I41&lt;=1,I41&gt;=8),"↑住居の定員が規定の定員数を満たしていません。",""))</f>
        <v>↑住居の定員が規定の定員数を満たしていません。</v>
      </c>
      <c r="J42" s="240"/>
    </row>
    <row r="43" spans="1:10" ht="14.25">
      <c r="B43" s="240" t="s">
        <v>750</v>
      </c>
      <c r="C43" s="240"/>
      <c r="D43" s="240"/>
      <c r="E43" s="240"/>
      <c r="F43" s="240"/>
      <c r="G43" s="240"/>
      <c r="H43" s="240"/>
      <c r="I43" s="240"/>
      <c r="J43" s="240"/>
    </row>
  </sheetData>
  <mergeCells count="49">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B10:J10"/>
    <mergeCell ref="I18:J18"/>
  </mergeCells>
  <phoneticPr fontId="3"/>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pageMargins left="0.75" right="0.75" top="1" bottom="1" header="0.51200000000000001" footer="0.51200000000000001"/>
  <pageSetup paperSize="9" scale="32"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78237-CE3E-4382-9B51-3062A7818B59}">
  <dimension ref="A1:BD57"/>
  <sheetViews>
    <sheetView view="pageBreakPreview" zoomScale="115" zoomScaleNormal="115" zoomScaleSheetLayoutView="115" workbookViewId="0"/>
  </sheetViews>
  <sheetFormatPr defaultColWidth="8.875" defaultRowHeight="12"/>
  <cols>
    <col min="1" max="56" width="1.75" style="267" customWidth="1"/>
    <col min="57" max="59" width="8.875" style="267" customWidth="1"/>
    <col min="60" max="16384" width="8.875" style="267"/>
  </cols>
  <sheetData>
    <row r="1" spans="1:56" ht="13.9" customHeight="1">
      <c r="A1" s="285" t="s">
        <v>798</v>
      </c>
    </row>
    <row r="2" spans="1:56" ht="13.9" customHeight="1">
      <c r="AP2" s="1370" t="s">
        <v>429</v>
      </c>
      <c r="AQ2" s="1370"/>
      <c r="AR2" s="1370"/>
      <c r="AS2" s="1735"/>
      <c r="AT2" s="1735"/>
      <c r="AU2" s="1370" t="s">
        <v>428</v>
      </c>
      <c r="AV2" s="1370"/>
      <c r="AW2" s="1735"/>
      <c r="AX2" s="1735"/>
      <c r="AY2" s="1370" t="s">
        <v>427</v>
      </c>
      <c r="AZ2" s="1370"/>
      <c r="BA2" s="1735"/>
      <c r="BB2" s="1735"/>
      <c r="BC2" s="1370" t="s">
        <v>388</v>
      </c>
      <c r="BD2" s="1370"/>
    </row>
    <row r="3" spans="1:56" ht="13.9" customHeight="1"/>
    <row r="4" spans="1:56" ht="13.9" customHeight="1">
      <c r="Q4" s="267" t="s">
        <v>64</v>
      </c>
    </row>
    <row r="5" spans="1:56" ht="13.9" customHeight="1"/>
    <row r="6" spans="1:56" ht="13.9" customHeight="1">
      <c r="C6" s="267" t="s">
        <v>756</v>
      </c>
      <c r="AI6" s="267" t="s">
        <v>426</v>
      </c>
    </row>
    <row r="7" spans="1:56" ht="13.9" customHeight="1">
      <c r="E7" s="1676" t="s">
        <v>425</v>
      </c>
      <c r="F7" s="1676"/>
      <c r="G7" s="1676"/>
      <c r="H7" s="1676"/>
      <c r="I7" s="1676"/>
      <c r="J7" s="1676"/>
      <c r="K7" s="1676"/>
      <c r="L7" s="2422"/>
      <c r="M7" s="2422"/>
      <c r="N7" s="2422"/>
      <c r="O7" s="2422"/>
      <c r="P7" s="2422"/>
      <c r="Q7" s="2422"/>
      <c r="R7" s="2422"/>
      <c r="S7" s="2422"/>
      <c r="T7" s="2422"/>
      <c r="U7" s="2422"/>
      <c r="V7" s="2422"/>
      <c r="W7" s="2422"/>
      <c r="X7" s="2422"/>
      <c r="Y7" s="2422"/>
      <c r="Z7" s="2422"/>
      <c r="AA7" s="2422"/>
      <c r="AB7" s="2422"/>
      <c r="AC7" s="2422"/>
      <c r="AD7" s="2422"/>
      <c r="AK7" s="2423"/>
      <c r="AL7" s="2423"/>
      <c r="AM7" s="2423"/>
      <c r="AN7" s="1676" t="s">
        <v>424</v>
      </c>
      <c r="AO7" s="1676"/>
      <c r="AP7" s="1676"/>
      <c r="AQ7" s="1676"/>
      <c r="AR7" s="1676"/>
      <c r="AS7" s="1676"/>
      <c r="AT7" s="1676"/>
      <c r="AU7" s="1676"/>
      <c r="AV7" s="1676"/>
      <c r="AW7" s="1676"/>
      <c r="AX7" s="1676"/>
      <c r="AY7" s="1676"/>
    </row>
    <row r="8" spans="1:56" ht="13.9" customHeight="1">
      <c r="E8" s="1676" t="s">
        <v>423</v>
      </c>
      <c r="F8" s="1676"/>
      <c r="G8" s="1676"/>
      <c r="H8" s="1676"/>
      <c r="I8" s="1676"/>
      <c r="J8" s="1676"/>
      <c r="K8" s="1676"/>
      <c r="L8" s="2422"/>
      <c r="M8" s="2422"/>
      <c r="N8" s="2422"/>
      <c r="O8" s="2422"/>
      <c r="P8" s="2422"/>
      <c r="Q8" s="2422"/>
      <c r="R8" s="2422"/>
      <c r="S8" s="2422"/>
      <c r="T8" s="2422"/>
      <c r="U8" s="2422"/>
      <c r="V8" s="2422"/>
      <c r="W8" s="2422"/>
      <c r="X8" s="2422"/>
      <c r="Y8" s="2422"/>
      <c r="Z8" s="2422"/>
      <c r="AA8" s="2422"/>
      <c r="AB8" s="2422"/>
      <c r="AC8" s="2422"/>
      <c r="AD8" s="2422"/>
      <c r="AK8" s="2423"/>
      <c r="AL8" s="2423"/>
      <c r="AM8" s="2423"/>
      <c r="AN8" s="1676" t="s">
        <v>422</v>
      </c>
      <c r="AO8" s="1676"/>
      <c r="AP8" s="1676"/>
      <c r="AQ8" s="1676"/>
      <c r="AR8" s="1676"/>
      <c r="AS8" s="1676"/>
      <c r="AT8" s="1676"/>
      <c r="AU8" s="1676"/>
      <c r="AV8" s="1676"/>
      <c r="AW8" s="1676"/>
      <c r="AX8" s="1676"/>
      <c r="AY8" s="1676"/>
    </row>
    <row r="9" spans="1:56" ht="13.9" customHeight="1">
      <c r="E9" s="1676" t="s">
        <v>421</v>
      </c>
      <c r="F9" s="1676"/>
      <c r="G9" s="1676"/>
      <c r="H9" s="1676"/>
      <c r="I9" s="1676"/>
      <c r="J9" s="1676"/>
      <c r="K9" s="1676"/>
      <c r="L9" s="2422"/>
      <c r="M9" s="2422"/>
      <c r="N9" s="2422"/>
      <c r="O9" s="2422"/>
      <c r="P9" s="2422"/>
      <c r="Q9" s="2422"/>
      <c r="R9" s="2422"/>
      <c r="S9" s="2422"/>
      <c r="T9" s="2422"/>
      <c r="U9" s="2422"/>
      <c r="V9" s="1676" t="s">
        <v>420</v>
      </c>
      <c r="W9" s="1676"/>
      <c r="X9" s="1676"/>
      <c r="Y9" s="2424"/>
      <c r="Z9" s="2424"/>
      <c r="AA9" s="2424"/>
      <c r="AB9" s="2424"/>
      <c r="AC9" s="1676" t="s">
        <v>386</v>
      </c>
      <c r="AD9" s="1676"/>
      <c r="AJ9" s="273"/>
      <c r="AK9" s="282" t="s">
        <v>419</v>
      </c>
      <c r="AL9" s="273"/>
      <c r="AM9" s="273"/>
      <c r="AN9" s="273"/>
      <c r="AO9" s="273"/>
      <c r="AP9" s="273"/>
      <c r="AQ9" s="273"/>
      <c r="AR9" s="273"/>
      <c r="AS9" s="273"/>
      <c r="AT9" s="273"/>
      <c r="AU9" s="273"/>
    </row>
    <row r="10" spans="1:56" ht="13.9" customHeight="1">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H10" s="273"/>
      <c r="AI10" s="273"/>
      <c r="AJ10" s="273"/>
      <c r="AK10" s="275" t="str">
        <f>IF(COUNTIF(AK6:AM8,"○")&gt;1,"いづれか１つを選択してください。","")</f>
        <v/>
      </c>
      <c r="AL10" s="273"/>
      <c r="AM10" s="273"/>
      <c r="AN10" s="273"/>
      <c r="AO10" s="273"/>
      <c r="AP10" s="273"/>
      <c r="AQ10" s="273"/>
      <c r="AR10" s="273"/>
      <c r="AS10" s="273"/>
      <c r="AT10" s="273"/>
      <c r="AU10" s="273"/>
    </row>
    <row r="11" spans="1:56" ht="13.9" customHeight="1">
      <c r="C11" s="267" t="s">
        <v>418</v>
      </c>
      <c r="AH11" s="267" t="s">
        <v>417</v>
      </c>
    </row>
    <row r="12" spans="1:56" ht="13.9" customHeight="1">
      <c r="E12" s="2423"/>
      <c r="F12" s="2423"/>
      <c r="G12" s="2423"/>
      <c r="H12" s="2425" t="s">
        <v>416</v>
      </c>
      <c r="I12" s="2425"/>
      <c r="J12" s="2425"/>
      <c r="K12" s="2425"/>
      <c r="L12" s="2425"/>
      <c r="M12" s="2425"/>
      <c r="N12" s="2425"/>
      <c r="O12" s="2425"/>
      <c r="P12" s="2425"/>
      <c r="Q12" s="2425"/>
      <c r="R12" s="2425"/>
      <c r="S12" s="2425"/>
      <c r="T12" s="2425"/>
      <c r="U12" s="2425"/>
      <c r="V12" s="2425"/>
      <c r="W12" s="2425"/>
      <c r="X12" s="2425"/>
      <c r="Y12" s="2425"/>
      <c r="Z12" s="2425"/>
      <c r="AA12" s="2425"/>
      <c r="AB12" s="2425"/>
      <c r="AC12" s="2425"/>
      <c r="AD12" s="2425"/>
      <c r="AE12" s="2425"/>
      <c r="AF12" s="2425"/>
      <c r="AI12" s="274"/>
      <c r="AK12" s="2426" t="s">
        <v>407</v>
      </c>
      <c r="AL12" s="2427"/>
      <c r="AM12" s="2427"/>
      <c r="AN12" s="2428"/>
      <c r="AO12" s="2429"/>
      <c r="AP12" s="2430"/>
      <c r="AQ12" s="2430"/>
      <c r="AR12" s="1659" t="s">
        <v>386</v>
      </c>
      <c r="AS12" s="1727"/>
      <c r="AT12" s="1726" t="s">
        <v>404</v>
      </c>
      <c r="AU12" s="1659"/>
      <c r="AV12" s="1659"/>
      <c r="AW12" s="1727"/>
      <c r="AX12" s="2429"/>
      <c r="AY12" s="2430"/>
      <c r="AZ12" s="2430"/>
      <c r="BA12" s="1659" t="s">
        <v>386</v>
      </c>
      <c r="BB12" s="1727"/>
    </row>
    <row r="13" spans="1:56" ht="13.9" customHeight="1">
      <c r="E13" s="2423"/>
      <c r="F13" s="2423"/>
      <c r="G13" s="2423"/>
      <c r="H13" s="2425" t="s">
        <v>415</v>
      </c>
      <c r="I13" s="2425"/>
      <c r="J13" s="2425"/>
      <c r="K13" s="2425"/>
      <c r="L13" s="2425"/>
      <c r="M13" s="2425"/>
      <c r="N13" s="2425"/>
      <c r="O13" s="2425"/>
      <c r="P13" s="2425"/>
      <c r="Q13" s="2425"/>
      <c r="R13" s="2425"/>
      <c r="S13" s="2425"/>
      <c r="T13" s="2425"/>
      <c r="U13" s="2425"/>
      <c r="V13" s="2425"/>
      <c r="W13" s="2425"/>
      <c r="X13" s="2425"/>
      <c r="Y13" s="2425"/>
      <c r="Z13" s="2425"/>
      <c r="AA13" s="2425"/>
      <c r="AB13" s="2425"/>
      <c r="AC13" s="2425"/>
      <c r="AD13" s="2425"/>
      <c r="AE13" s="2425"/>
      <c r="AF13" s="2425"/>
      <c r="AH13" s="274" t="str">
        <f>IF(E12="○","→","")</f>
        <v/>
      </c>
      <c r="AI13" s="274"/>
      <c r="AK13" s="1726" t="s">
        <v>406</v>
      </c>
      <c r="AL13" s="1659"/>
      <c r="AM13" s="1659"/>
      <c r="AN13" s="1727"/>
      <c r="AO13" s="2429"/>
      <c r="AP13" s="2430"/>
      <c r="AQ13" s="2430"/>
      <c r="AR13" s="1659" t="s">
        <v>386</v>
      </c>
      <c r="AS13" s="1727"/>
      <c r="AT13" s="1726" t="s">
        <v>403</v>
      </c>
      <c r="AU13" s="1659"/>
      <c r="AV13" s="1659"/>
      <c r="AW13" s="1727"/>
      <c r="AX13" s="2429"/>
      <c r="AY13" s="2430"/>
      <c r="AZ13" s="2430"/>
      <c r="BA13" s="1659" t="s">
        <v>386</v>
      </c>
      <c r="BB13" s="1727"/>
    </row>
    <row r="14" spans="1:56" ht="13.9" customHeight="1">
      <c r="E14" s="2423"/>
      <c r="F14" s="2423"/>
      <c r="G14" s="2423"/>
      <c r="H14" s="2425" t="s">
        <v>414</v>
      </c>
      <c r="I14" s="2425"/>
      <c r="J14" s="2425"/>
      <c r="K14" s="2425"/>
      <c r="L14" s="2425"/>
      <c r="M14" s="2425"/>
      <c r="N14" s="2425"/>
      <c r="O14" s="2425"/>
      <c r="P14" s="2425"/>
      <c r="Q14" s="2425"/>
      <c r="R14" s="2425"/>
      <c r="S14" s="2425"/>
      <c r="T14" s="2425"/>
      <c r="U14" s="2425"/>
      <c r="V14" s="2425"/>
      <c r="W14" s="2425"/>
      <c r="X14" s="2425"/>
      <c r="Y14" s="2425"/>
      <c r="Z14" s="2425"/>
      <c r="AA14" s="2425"/>
      <c r="AB14" s="2425"/>
      <c r="AC14" s="2425"/>
      <c r="AD14" s="2425"/>
      <c r="AE14" s="2425"/>
      <c r="AF14" s="2425"/>
      <c r="AH14" s="274"/>
      <c r="AI14" s="274"/>
      <c r="AK14" s="1726" t="s">
        <v>405</v>
      </c>
      <c r="AL14" s="1659"/>
      <c r="AM14" s="1659"/>
      <c r="AN14" s="1727"/>
      <c r="AO14" s="2429"/>
      <c r="AP14" s="2430"/>
      <c r="AQ14" s="2430"/>
      <c r="AR14" s="1659" t="s">
        <v>386</v>
      </c>
      <c r="AS14" s="1727"/>
      <c r="AT14" s="1726" t="s">
        <v>402</v>
      </c>
      <c r="AU14" s="1659"/>
      <c r="AV14" s="1659"/>
      <c r="AW14" s="1727"/>
      <c r="AX14" s="2429"/>
      <c r="AY14" s="2430"/>
      <c r="AZ14" s="2430"/>
      <c r="BA14" s="1659" t="s">
        <v>386</v>
      </c>
      <c r="BB14" s="1727"/>
    </row>
    <row r="15" spans="1:56" ht="13.9" customHeight="1">
      <c r="E15" s="280" t="s">
        <v>413</v>
      </c>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K15" s="269"/>
      <c r="AL15" s="269"/>
      <c r="AM15" s="269"/>
      <c r="AN15" s="269"/>
      <c r="AO15" s="281"/>
      <c r="AP15" s="281"/>
      <c r="AQ15" s="281"/>
      <c r="AR15" s="269"/>
      <c r="AS15" s="269"/>
      <c r="AT15" s="1726" t="s">
        <v>412</v>
      </c>
      <c r="AU15" s="1659"/>
      <c r="AV15" s="1659"/>
      <c r="AW15" s="1727"/>
      <c r="AX15" s="2439">
        <f>AO12+AO13+AO14+AX12+AX13+AX14</f>
        <v>0</v>
      </c>
      <c r="AY15" s="2440"/>
      <c r="AZ15" s="2440"/>
      <c r="BA15" s="1659" t="s">
        <v>386</v>
      </c>
      <c r="BB15" s="1727"/>
    </row>
    <row r="16" spans="1:56" ht="13.9" customHeight="1">
      <c r="E16" s="280" t="s">
        <v>411</v>
      </c>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79" t="str">
        <f>IF(OR(E13="○",E14="○"),"↓","")</f>
        <v/>
      </c>
      <c r="AE16" s="278"/>
      <c r="AF16" s="269"/>
      <c r="AR16" s="273"/>
      <c r="AS16" s="273"/>
      <c r="AT16" s="277"/>
      <c r="AU16" s="277"/>
      <c r="AV16" s="277"/>
      <c r="AW16" s="277"/>
      <c r="AX16" s="277"/>
      <c r="AY16" s="277"/>
      <c r="AZ16" s="277"/>
      <c r="BA16" s="277"/>
      <c r="BB16" s="276" t="str">
        <f>IF(AND(AX15&lt;&gt;Y9,E12="○"),"「１　事業者名簿」の定員数と想定される利用者数が一致しません。","")</f>
        <v/>
      </c>
    </row>
    <row r="17" spans="3:53" ht="13.9" customHeight="1">
      <c r="E17" s="275" t="str">
        <f>IF(COUNTIF(E12:G14,"○")&gt;1,"いずれか１つを選択してください。","")</f>
        <v/>
      </c>
      <c r="AD17" s="274"/>
      <c r="AE17" s="274"/>
      <c r="AR17" s="273"/>
      <c r="AS17" s="273"/>
      <c r="AT17" s="273"/>
      <c r="AU17" s="273"/>
      <c r="AV17" s="273"/>
      <c r="AW17" s="273"/>
      <c r="AX17" s="273"/>
      <c r="AY17" s="273"/>
      <c r="AZ17" s="273"/>
    </row>
    <row r="18" spans="3:53" ht="13.9" customHeight="1">
      <c r="C18" s="267" t="s">
        <v>410</v>
      </c>
    </row>
    <row r="19" spans="3:53" ht="13.9" customHeight="1">
      <c r="E19" s="1676"/>
      <c r="F19" s="1676"/>
      <c r="G19" s="1676"/>
      <c r="H19" s="1676"/>
      <c r="I19" s="1676"/>
      <c r="J19" s="1676" t="s">
        <v>409</v>
      </c>
      <c r="K19" s="1676"/>
      <c r="L19" s="1676"/>
      <c r="M19" s="1676"/>
      <c r="N19" s="1676"/>
      <c r="O19" s="1676"/>
      <c r="P19" s="1676" t="s">
        <v>408</v>
      </c>
      <c r="Q19" s="1676"/>
      <c r="R19" s="1676"/>
      <c r="S19" s="1676"/>
      <c r="T19" s="1676"/>
      <c r="U19" s="1676"/>
      <c r="V19" s="1676"/>
      <c r="W19" s="1676"/>
      <c r="X19" s="1676"/>
      <c r="Y19" s="1676"/>
      <c r="Z19" s="1676"/>
      <c r="AA19" s="1676"/>
      <c r="AB19" s="1676"/>
      <c r="AC19" s="1676"/>
      <c r="AD19" s="1676"/>
      <c r="AE19" s="1676"/>
      <c r="AF19" s="1676"/>
      <c r="AG19" s="1676"/>
      <c r="AH19" s="1676"/>
      <c r="AI19" s="1676"/>
      <c r="AJ19" s="1676"/>
      <c r="AK19" s="1676"/>
      <c r="AL19" s="1676"/>
      <c r="AM19" s="1676"/>
      <c r="AN19" s="1676"/>
      <c r="AO19" s="1676"/>
      <c r="AP19" s="1676"/>
      <c r="AQ19" s="1676"/>
      <c r="AR19" s="1676"/>
      <c r="AS19" s="1676"/>
      <c r="AT19" s="1676"/>
      <c r="AU19" s="1676"/>
      <c r="AV19" s="1676"/>
      <c r="AW19" s="1676"/>
      <c r="AX19" s="1676"/>
    </row>
    <row r="20" spans="3:53" ht="13.9" customHeight="1">
      <c r="E20" s="1676"/>
      <c r="F20" s="1676"/>
      <c r="G20" s="1676"/>
      <c r="H20" s="1676"/>
      <c r="I20" s="1676"/>
      <c r="J20" s="1676"/>
      <c r="K20" s="1676"/>
      <c r="L20" s="1676"/>
      <c r="M20" s="1676"/>
      <c r="N20" s="1676"/>
      <c r="O20" s="1676"/>
      <c r="P20" s="2434" t="s">
        <v>407</v>
      </c>
      <c r="Q20" s="2434"/>
      <c r="R20" s="2434"/>
      <c r="S20" s="2434"/>
      <c r="T20" s="2434"/>
      <c r="U20" s="1676" t="s">
        <v>406</v>
      </c>
      <c r="V20" s="1676"/>
      <c r="W20" s="1676"/>
      <c r="X20" s="1676"/>
      <c r="Y20" s="1676"/>
      <c r="Z20" s="1676" t="s">
        <v>405</v>
      </c>
      <c r="AA20" s="1676"/>
      <c r="AB20" s="1676"/>
      <c r="AC20" s="1676"/>
      <c r="AD20" s="1676"/>
      <c r="AE20" s="1676" t="s">
        <v>404</v>
      </c>
      <c r="AF20" s="1676"/>
      <c r="AG20" s="1676"/>
      <c r="AH20" s="1676"/>
      <c r="AI20" s="1676"/>
      <c r="AJ20" s="1676" t="s">
        <v>403</v>
      </c>
      <c r="AK20" s="1676"/>
      <c r="AL20" s="1676"/>
      <c r="AM20" s="1676"/>
      <c r="AN20" s="1676"/>
      <c r="AO20" s="1676" t="s">
        <v>402</v>
      </c>
      <c r="AP20" s="1676"/>
      <c r="AQ20" s="1676"/>
      <c r="AR20" s="1676"/>
      <c r="AS20" s="1676"/>
      <c r="AT20" s="1676" t="s">
        <v>389</v>
      </c>
      <c r="AU20" s="1676"/>
      <c r="AV20" s="1676"/>
      <c r="AW20" s="1676"/>
      <c r="AX20" s="1676"/>
    </row>
    <row r="21" spans="3:53" ht="13.9" customHeight="1">
      <c r="E21" s="1676" t="s">
        <v>401</v>
      </c>
      <c r="F21" s="1676"/>
      <c r="G21" s="1676"/>
      <c r="H21" s="1676"/>
      <c r="I21" s="1676"/>
      <c r="J21" s="2431">
        <v>30</v>
      </c>
      <c r="K21" s="2432"/>
      <c r="L21" s="2432"/>
      <c r="M21" s="2432"/>
      <c r="N21" s="1679" t="s">
        <v>388</v>
      </c>
      <c r="O21" s="2433"/>
      <c r="P21" s="2435">
        <v>0</v>
      </c>
      <c r="Q21" s="2436"/>
      <c r="R21" s="2436"/>
      <c r="S21" s="1679" t="s">
        <v>386</v>
      </c>
      <c r="T21" s="2433"/>
      <c r="U21" s="2437">
        <v>0</v>
      </c>
      <c r="V21" s="2438"/>
      <c r="W21" s="2438"/>
      <c r="X21" s="1659" t="s">
        <v>386</v>
      </c>
      <c r="Y21" s="1727"/>
      <c r="Z21" s="2435">
        <v>0</v>
      </c>
      <c r="AA21" s="2436"/>
      <c r="AB21" s="2436"/>
      <c r="AC21" s="1679" t="s">
        <v>386</v>
      </c>
      <c r="AD21" s="2433"/>
      <c r="AE21" s="2437">
        <v>0</v>
      </c>
      <c r="AF21" s="2438"/>
      <c r="AG21" s="2438"/>
      <c r="AH21" s="1659" t="s">
        <v>386</v>
      </c>
      <c r="AI21" s="1727"/>
      <c r="AJ21" s="2437">
        <v>0</v>
      </c>
      <c r="AK21" s="2438"/>
      <c r="AL21" s="2438"/>
      <c r="AM21" s="1659" t="s">
        <v>386</v>
      </c>
      <c r="AN21" s="1727"/>
      <c r="AO21" s="2437">
        <v>0</v>
      </c>
      <c r="AP21" s="2438"/>
      <c r="AQ21" s="2438"/>
      <c r="AR21" s="1659" t="s">
        <v>386</v>
      </c>
      <c r="AS21" s="1727"/>
      <c r="AT21" s="2441">
        <f t="shared" ref="AT21:AT32" si="0">P21+U21+Z21+AE21+AJ21+AO21</f>
        <v>0</v>
      </c>
      <c r="AU21" s="1667"/>
      <c r="AV21" s="1667"/>
      <c r="AW21" s="1659" t="s">
        <v>386</v>
      </c>
      <c r="AX21" s="1727"/>
    </row>
    <row r="22" spans="3:53" ht="13.9" customHeight="1">
      <c r="E22" s="1676" t="s">
        <v>400</v>
      </c>
      <c r="F22" s="1676"/>
      <c r="G22" s="1676"/>
      <c r="H22" s="1676"/>
      <c r="I22" s="1676"/>
      <c r="J22" s="2431">
        <v>31</v>
      </c>
      <c r="K22" s="2432"/>
      <c r="L22" s="2432"/>
      <c r="M22" s="2432"/>
      <c r="N22" s="1679" t="s">
        <v>388</v>
      </c>
      <c r="O22" s="2433"/>
      <c r="P22" s="2435">
        <v>0</v>
      </c>
      <c r="Q22" s="2436"/>
      <c r="R22" s="2436"/>
      <c r="S22" s="1679" t="s">
        <v>386</v>
      </c>
      <c r="T22" s="2433"/>
      <c r="U22" s="2437">
        <v>0</v>
      </c>
      <c r="V22" s="2438"/>
      <c r="W22" s="2438"/>
      <c r="X22" s="1659" t="s">
        <v>386</v>
      </c>
      <c r="Y22" s="1727"/>
      <c r="Z22" s="2435">
        <v>0</v>
      </c>
      <c r="AA22" s="2436"/>
      <c r="AB22" s="2436"/>
      <c r="AC22" s="1679" t="s">
        <v>386</v>
      </c>
      <c r="AD22" s="2433"/>
      <c r="AE22" s="2437">
        <v>0</v>
      </c>
      <c r="AF22" s="2438"/>
      <c r="AG22" s="2438"/>
      <c r="AH22" s="1659" t="s">
        <v>386</v>
      </c>
      <c r="AI22" s="1727"/>
      <c r="AJ22" s="2437">
        <v>0</v>
      </c>
      <c r="AK22" s="2438"/>
      <c r="AL22" s="2438"/>
      <c r="AM22" s="1659" t="s">
        <v>386</v>
      </c>
      <c r="AN22" s="1727"/>
      <c r="AO22" s="2437">
        <v>0</v>
      </c>
      <c r="AP22" s="2438"/>
      <c r="AQ22" s="2438"/>
      <c r="AR22" s="1659" t="s">
        <v>386</v>
      </c>
      <c r="AS22" s="1727"/>
      <c r="AT22" s="2441">
        <f t="shared" si="0"/>
        <v>0</v>
      </c>
      <c r="AU22" s="1667"/>
      <c r="AV22" s="1667"/>
      <c r="AW22" s="1659" t="s">
        <v>386</v>
      </c>
      <c r="AX22" s="1727"/>
    </row>
    <row r="23" spans="3:53" ht="13.9" customHeight="1">
      <c r="E23" s="1676" t="s">
        <v>399</v>
      </c>
      <c r="F23" s="1676"/>
      <c r="G23" s="1676"/>
      <c r="H23" s="1676"/>
      <c r="I23" s="1676"/>
      <c r="J23" s="2431">
        <v>30</v>
      </c>
      <c r="K23" s="2432"/>
      <c r="L23" s="2432"/>
      <c r="M23" s="2432"/>
      <c r="N23" s="1679" t="s">
        <v>388</v>
      </c>
      <c r="O23" s="2433"/>
      <c r="P23" s="2435">
        <v>0</v>
      </c>
      <c r="Q23" s="2436"/>
      <c r="R23" s="2436"/>
      <c r="S23" s="1679" t="s">
        <v>386</v>
      </c>
      <c r="T23" s="2433"/>
      <c r="U23" s="2437">
        <v>0</v>
      </c>
      <c r="V23" s="2438"/>
      <c r="W23" s="2438"/>
      <c r="X23" s="1659" t="s">
        <v>386</v>
      </c>
      <c r="Y23" s="1727"/>
      <c r="Z23" s="2435">
        <v>0</v>
      </c>
      <c r="AA23" s="2436"/>
      <c r="AB23" s="2436"/>
      <c r="AC23" s="1679" t="s">
        <v>386</v>
      </c>
      <c r="AD23" s="2433"/>
      <c r="AE23" s="2437">
        <v>0</v>
      </c>
      <c r="AF23" s="2438"/>
      <c r="AG23" s="2438"/>
      <c r="AH23" s="1659" t="s">
        <v>386</v>
      </c>
      <c r="AI23" s="1727"/>
      <c r="AJ23" s="2437">
        <v>0</v>
      </c>
      <c r="AK23" s="2438"/>
      <c r="AL23" s="2438"/>
      <c r="AM23" s="1659" t="s">
        <v>386</v>
      </c>
      <c r="AN23" s="1727"/>
      <c r="AO23" s="2437">
        <v>0</v>
      </c>
      <c r="AP23" s="2438"/>
      <c r="AQ23" s="2438"/>
      <c r="AR23" s="1659" t="s">
        <v>386</v>
      </c>
      <c r="AS23" s="1727"/>
      <c r="AT23" s="2441">
        <f t="shared" si="0"/>
        <v>0</v>
      </c>
      <c r="AU23" s="1667"/>
      <c r="AV23" s="1667"/>
      <c r="AW23" s="1659" t="s">
        <v>386</v>
      </c>
      <c r="AX23" s="1727"/>
    </row>
    <row r="24" spans="3:53" ht="13.9" customHeight="1">
      <c r="E24" s="1676" t="s">
        <v>398</v>
      </c>
      <c r="F24" s="1676"/>
      <c r="G24" s="1676"/>
      <c r="H24" s="1676"/>
      <c r="I24" s="1676"/>
      <c r="J24" s="2431">
        <v>31</v>
      </c>
      <c r="K24" s="2432"/>
      <c r="L24" s="2432"/>
      <c r="M24" s="2432"/>
      <c r="N24" s="1679" t="s">
        <v>388</v>
      </c>
      <c r="O24" s="2433"/>
      <c r="P24" s="2435">
        <v>0</v>
      </c>
      <c r="Q24" s="2436"/>
      <c r="R24" s="2436"/>
      <c r="S24" s="1679" t="s">
        <v>386</v>
      </c>
      <c r="T24" s="2433"/>
      <c r="U24" s="2437">
        <v>0</v>
      </c>
      <c r="V24" s="2438"/>
      <c r="W24" s="2438"/>
      <c r="X24" s="1659" t="s">
        <v>386</v>
      </c>
      <c r="Y24" s="1727"/>
      <c r="Z24" s="2435">
        <v>0</v>
      </c>
      <c r="AA24" s="2436"/>
      <c r="AB24" s="2436"/>
      <c r="AC24" s="1679" t="s">
        <v>386</v>
      </c>
      <c r="AD24" s="2433"/>
      <c r="AE24" s="2437">
        <v>0</v>
      </c>
      <c r="AF24" s="2438"/>
      <c r="AG24" s="2438"/>
      <c r="AH24" s="1659" t="s">
        <v>386</v>
      </c>
      <c r="AI24" s="1727"/>
      <c r="AJ24" s="2437">
        <v>0</v>
      </c>
      <c r="AK24" s="2438"/>
      <c r="AL24" s="2438"/>
      <c r="AM24" s="1659" t="s">
        <v>386</v>
      </c>
      <c r="AN24" s="1727"/>
      <c r="AO24" s="2437">
        <v>0</v>
      </c>
      <c r="AP24" s="2438"/>
      <c r="AQ24" s="2438"/>
      <c r="AR24" s="1659" t="s">
        <v>386</v>
      </c>
      <c r="AS24" s="1727"/>
      <c r="AT24" s="2441">
        <f t="shared" si="0"/>
        <v>0</v>
      </c>
      <c r="AU24" s="1667"/>
      <c r="AV24" s="1667"/>
      <c r="AW24" s="1659" t="s">
        <v>386</v>
      </c>
      <c r="AX24" s="1727"/>
    </row>
    <row r="25" spans="3:53" ht="13.9" customHeight="1">
      <c r="E25" s="1676" t="s">
        <v>397</v>
      </c>
      <c r="F25" s="1676"/>
      <c r="G25" s="1676"/>
      <c r="H25" s="1676"/>
      <c r="I25" s="1676"/>
      <c r="J25" s="2431">
        <v>31</v>
      </c>
      <c r="K25" s="2432"/>
      <c r="L25" s="2432"/>
      <c r="M25" s="2432"/>
      <c r="N25" s="1679" t="s">
        <v>388</v>
      </c>
      <c r="O25" s="2433"/>
      <c r="P25" s="2435">
        <v>0</v>
      </c>
      <c r="Q25" s="2436"/>
      <c r="R25" s="2436"/>
      <c r="S25" s="1679" t="s">
        <v>386</v>
      </c>
      <c r="T25" s="2433"/>
      <c r="U25" s="2437">
        <v>0</v>
      </c>
      <c r="V25" s="2438"/>
      <c r="W25" s="2438"/>
      <c r="X25" s="1659" t="s">
        <v>386</v>
      </c>
      <c r="Y25" s="1727"/>
      <c r="Z25" s="2435">
        <v>0</v>
      </c>
      <c r="AA25" s="2436"/>
      <c r="AB25" s="2436"/>
      <c r="AC25" s="1679" t="s">
        <v>386</v>
      </c>
      <c r="AD25" s="2433"/>
      <c r="AE25" s="2437">
        <v>0</v>
      </c>
      <c r="AF25" s="2438"/>
      <c r="AG25" s="2438"/>
      <c r="AH25" s="1659" t="s">
        <v>386</v>
      </c>
      <c r="AI25" s="1727"/>
      <c r="AJ25" s="2437">
        <v>0</v>
      </c>
      <c r="AK25" s="2438"/>
      <c r="AL25" s="2438"/>
      <c r="AM25" s="1659" t="s">
        <v>386</v>
      </c>
      <c r="AN25" s="1727"/>
      <c r="AO25" s="2437">
        <v>0</v>
      </c>
      <c r="AP25" s="2438"/>
      <c r="AQ25" s="2438"/>
      <c r="AR25" s="1659" t="s">
        <v>386</v>
      </c>
      <c r="AS25" s="1727"/>
      <c r="AT25" s="2441">
        <f t="shared" si="0"/>
        <v>0</v>
      </c>
      <c r="AU25" s="1667"/>
      <c r="AV25" s="1667"/>
      <c r="AW25" s="1659" t="s">
        <v>386</v>
      </c>
      <c r="AX25" s="1727"/>
    </row>
    <row r="26" spans="3:53" ht="13.9" customHeight="1">
      <c r="E26" s="1676" t="s">
        <v>396</v>
      </c>
      <c r="F26" s="1676"/>
      <c r="G26" s="1676"/>
      <c r="H26" s="1676"/>
      <c r="I26" s="1676"/>
      <c r="J26" s="2431">
        <v>30</v>
      </c>
      <c r="K26" s="2432"/>
      <c r="L26" s="2432"/>
      <c r="M26" s="2432"/>
      <c r="N26" s="1679" t="s">
        <v>388</v>
      </c>
      <c r="O26" s="2433"/>
      <c r="P26" s="2435">
        <v>0</v>
      </c>
      <c r="Q26" s="2436"/>
      <c r="R26" s="2436"/>
      <c r="S26" s="1679" t="s">
        <v>386</v>
      </c>
      <c r="T26" s="2433"/>
      <c r="U26" s="2437">
        <v>0</v>
      </c>
      <c r="V26" s="2438"/>
      <c r="W26" s="2438"/>
      <c r="X26" s="1659" t="s">
        <v>386</v>
      </c>
      <c r="Y26" s="1727"/>
      <c r="Z26" s="2435">
        <v>0</v>
      </c>
      <c r="AA26" s="2436"/>
      <c r="AB26" s="2436"/>
      <c r="AC26" s="1679" t="s">
        <v>386</v>
      </c>
      <c r="AD26" s="2433"/>
      <c r="AE26" s="2437">
        <v>0</v>
      </c>
      <c r="AF26" s="2438"/>
      <c r="AG26" s="2438"/>
      <c r="AH26" s="1659" t="s">
        <v>386</v>
      </c>
      <c r="AI26" s="1727"/>
      <c r="AJ26" s="2437">
        <v>0</v>
      </c>
      <c r="AK26" s="2438"/>
      <c r="AL26" s="2438"/>
      <c r="AM26" s="1659" t="s">
        <v>386</v>
      </c>
      <c r="AN26" s="1727"/>
      <c r="AO26" s="2437">
        <v>0</v>
      </c>
      <c r="AP26" s="2438"/>
      <c r="AQ26" s="2438"/>
      <c r="AR26" s="1659" t="s">
        <v>386</v>
      </c>
      <c r="AS26" s="1727"/>
      <c r="AT26" s="2441">
        <f t="shared" si="0"/>
        <v>0</v>
      </c>
      <c r="AU26" s="1667"/>
      <c r="AV26" s="1667"/>
      <c r="AW26" s="1659" t="s">
        <v>386</v>
      </c>
      <c r="AX26" s="1727"/>
    </row>
    <row r="27" spans="3:53" ht="13.9" customHeight="1">
      <c r="E27" s="1676" t="s">
        <v>395</v>
      </c>
      <c r="F27" s="1676"/>
      <c r="G27" s="1676"/>
      <c r="H27" s="1676"/>
      <c r="I27" s="1676"/>
      <c r="J27" s="2431">
        <v>31</v>
      </c>
      <c r="K27" s="2432"/>
      <c r="L27" s="2432"/>
      <c r="M27" s="2432"/>
      <c r="N27" s="1679" t="s">
        <v>388</v>
      </c>
      <c r="O27" s="2433"/>
      <c r="P27" s="2435">
        <v>0</v>
      </c>
      <c r="Q27" s="2436"/>
      <c r="R27" s="2436"/>
      <c r="S27" s="1679" t="s">
        <v>386</v>
      </c>
      <c r="T27" s="2433"/>
      <c r="U27" s="2437">
        <v>0</v>
      </c>
      <c r="V27" s="2438"/>
      <c r="W27" s="2438"/>
      <c r="X27" s="1659" t="s">
        <v>386</v>
      </c>
      <c r="Y27" s="1727"/>
      <c r="Z27" s="2435">
        <v>0</v>
      </c>
      <c r="AA27" s="2436"/>
      <c r="AB27" s="2436"/>
      <c r="AC27" s="1679" t="s">
        <v>386</v>
      </c>
      <c r="AD27" s="2433"/>
      <c r="AE27" s="2437">
        <v>0</v>
      </c>
      <c r="AF27" s="2438"/>
      <c r="AG27" s="2438"/>
      <c r="AH27" s="1659" t="s">
        <v>386</v>
      </c>
      <c r="AI27" s="1727"/>
      <c r="AJ27" s="2437">
        <v>0</v>
      </c>
      <c r="AK27" s="2438"/>
      <c r="AL27" s="2438"/>
      <c r="AM27" s="1659" t="s">
        <v>386</v>
      </c>
      <c r="AN27" s="1727"/>
      <c r="AO27" s="2437">
        <v>0</v>
      </c>
      <c r="AP27" s="2438"/>
      <c r="AQ27" s="2438"/>
      <c r="AR27" s="1659" t="s">
        <v>386</v>
      </c>
      <c r="AS27" s="1727"/>
      <c r="AT27" s="2441">
        <f t="shared" si="0"/>
        <v>0</v>
      </c>
      <c r="AU27" s="1667"/>
      <c r="AV27" s="1667"/>
      <c r="AW27" s="1659" t="s">
        <v>386</v>
      </c>
      <c r="AX27" s="1727"/>
    </row>
    <row r="28" spans="3:53" ht="13.9" customHeight="1">
      <c r="E28" s="1676" t="s">
        <v>394</v>
      </c>
      <c r="F28" s="1676"/>
      <c r="G28" s="1676"/>
      <c r="H28" s="1676"/>
      <c r="I28" s="1676"/>
      <c r="J28" s="2431">
        <v>30</v>
      </c>
      <c r="K28" s="2432"/>
      <c r="L28" s="2432"/>
      <c r="M28" s="2432"/>
      <c r="N28" s="1679" t="s">
        <v>388</v>
      </c>
      <c r="O28" s="2433"/>
      <c r="P28" s="2435">
        <v>0</v>
      </c>
      <c r="Q28" s="2436"/>
      <c r="R28" s="2436"/>
      <c r="S28" s="1679" t="s">
        <v>386</v>
      </c>
      <c r="T28" s="2433"/>
      <c r="U28" s="2437">
        <v>0</v>
      </c>
      <c r="V28" s="2438"/>
      <c r="W28" s="2438"/>
      <c r="X28" s="1659" t="s">
        <v>386</v>
      </c>
      <c r="Y28" s="1727"/>
      <c r="Z28" s="2435">
        <v>0</v>
      </c>
      <c r="AA28" s="2436"/>
      <c r="AB28" s="2436"/>
      <c r="AC28" s="1679" t="s">
        <v>386</v>
      </c>
      <c r="AD28" s="2433"/>
      <c r="AE28" s="2437">
        <v>0</v>
      </c>
      <c r="AF28" s="2438"/>
      <c r="AG28" s="2438"/>
      <c r="AH28" s="1659" t="s">
        <v>386</v>
      </c>
      <c r="AI28" s="1727"/>
      <c r="AJ28" s="2437">
        <v>0</v>
      </c>
      <c r="AK28" s="2438"/>
      <c r="AL28" s="2438"/>
      <c r="AM28" s="1659" t="s">
        <v>386</v>
      </c>
      <c r="AN28" s="1727"/>
      <c r="AO28" s="2437">
        <v>0</v>
      </c>
      <c r="AP28" s="2438"/>
      <c r="AQ28" s="2438"/>
      <c r="AR28" s="1659" t="s">
        <v>386</v>
      </c>
      <c r="AS28" s="1727"/>
      <c r="AT28" s="2441">
        <f t="shared" si="0"/>
        <v>0</v>
      </c>
      <c r="AU28" s="1667"/>
      <c r="AV28" s="1667"/>
      <c r="AW28" s="1659" t="s">
        <v>386</v>
      </c>
      <c r="AX28" s="1727"/>
    </row>
    <row r="29" spans="3:53" ht="13.9" customHeight="1">
      <c r="E29" s="1676" t="s">
        <v>393</v>
      </c>
      <c r="F29" s="1676"/>
      <c r="G29" s="1676"/>
      <c r="H29" s="1676"/>
      <c r="I29" s="1676"/>
      <c r="J29" s="2431">
        <v>31</v>
      </c>
      <c r="K29" s="2432"/>
      <c r="L29" s="2432"/>
      <c r="M29" s="2432"/>
      <c r="N29" s="1679" t="s">
        <v>388</v>
      </c>
      <c r="O29" s="2433"/>
      <c r="P29" s="2435">
        <v>0</v>
      </c>
      <c r="Q29" s="2436"/>
      <c r="R29" s="2436"/>
      <c r="S29" s="1679" t="s">
        <v>386</v>
      </c>
      <c r="T29" s="2433"/>
      <c r="U29" s="2437">
        <v>0</v>
      </c>
      <c r="V29" s="2438"/>
      <c r="W29" s="2438"/>
      <c r="X29" s="1659" t="s">
        <v>386</v>
      </c>
      <c r="Y29" s="1727"/>
      <c r="Z29" s="2435">
        <v>0</v>
      </c>
      <c r="AA29" s="2436"/>
      <c r="AB29" s="2436"/>
      <c r="AC29" s="1679" t="s">
        <v>386</v>
      </c>
      <c r="AD29" s="2433"/>
      <c r="AE29" s="2437">
        <v>0</v>
      </c>
      <c r="AF29" s="2438"/>
      <c r="AG29" s="2438"/>
      <c r="AH29" s="1659" t="s">
        <v>386</v>
      </c>
      <c r="AI29" s="1727"/>
      <c r="AJ29" s="2437">
        <v>0</v>
      </c>
      <c r="AK29" s="2438"/>
      <c r="AL29" s="2438"/>
      <c r="AM29" s="1659" t="s">
        <v>386</v>
      </c>
      <c r="AN29" s="1727"/>
      <c r="AO29" s="2437">
        <v>0</v>
      </c>
      <c r="AP29" s="2438"/>
      <c r="AQ29" s="2438"/>
      <c r="AR29" s="1659" t="s">
        <v>386</v>
      </c>
      <c r="AS29" s="1727"/>
      <c r="AT29" s="2441">
        <f t="shared" si="0"/>
        <v>0</v>
      </c>
      <c r="AU29" s="1667"/>
      <c r="AV29" s="1667"/>
      <c r="AW29" s="1659" t="s">
        <v>386</v>
      </c>
      <c r="AX29" s="1727"/>
      <c r="BA29" s="272"/>
    </row>
    <row r="30" spans="3:53" ht="13.9" customHeight="1">
      <c r="E30" s="1676" t="s">
        <v>392</v>
      </c>
      <c r="F30" s="1676"/>
      <c r="G30" s="1676"/>
      <c r="H30" s="1676"/>
      <c r="I30" s="1676"/>
      <c r="J30" s="2431">
        <v>31</v>
      </c>
      <c r="K30" s="2432"/>
      <c r="L30" s="2432"/>
      <c r="M30" s="2432"/>
      <c r="N30" s="1679" t="s">
        <v>388</v>
      </c>
      <c r="O30" s="2433"/>
      <c r="P30" s="2435">
        <v>0</v>
      </c>
      <c r="Q30" s="2436"/>
      <c r="R30" s="2436"/>
      <c r="S30" s="1679" t="s">
        <v>386</v>
      </c>
      <c r="T30" s="2433"/>
      <c r="U30" s="2437">
        <v>0</v>
      </c>
      <c r="V30" s="2438"/>
      <c r="W30" s="2438"/>
      <c r="X30" s="1659" t="s">
        <v>386</v>
      </c>
      <c r="Y30" s="1727"/>
      <c r="Z30" s="2435">
        <v>0</v>
      </c>
      <c r="AA30" s="2436"/>
      <c r="AB30" s="2436"/>
      <c r="AC30" s="1679" t="s">
        <v>386</v>
      </c>
      <c r="AD30" s="2433"/>
      <c r="AE30" s="2437">
        <v>0</v>
      </c>
      <c r="AF30" s="2438"/>
      <c r="AG30" s="2438"/>
      <c r="AH30" s="1659" t="s">
        <v>386</v>
      </c>
      <c r="AI30" s="1727"/>
      <c r="AJ30" s="2437">
        <v>0</v>
      </c>
      <c r="AK30" s="2438"/>
      <c r="AL30" s="2438"/>
      <c r="AM30" s="1659" t="s">
        <v>386</v>
      </c>
      <c r="AN30" s="1727"/>
      <c r="AO30" s="2437">
        <v>0</v>
      </c>
      <c r="AP30" s="2438"/>
      <c r="AQ30" s="2438"/>
      <c r="AR30" s="1659" t="s">
        <v>386</v>
      </c>
      <c r="AS30" s="1727"/>
      <c r="AT30" s="2441">
        <f t="shared" si="0"/>
        <v>0</v>
      </c>
      <c r="AU30" s="1667"/>
      <c r="AV30" s="1667"/>
      <c r="AW30" s="1659" t="s">
        <v>386</v>
      </c>
      <c r="AX30" s="1727"/>
    </row>
    <row r="31" spans="3:53" ht="13.9" customHeight="1">
      <c r="E31" s="1676" t="s">
        <v>391</v>
      </c>
      <c r="F31" s="1676"/>
      <c r="G31" s="1676"/>
      <c r="H31" s="1676"/>
      <c r="I31" s="1676"/>
      <c r="J31" s="2431">
        <v>28</v>
      </c>
      <c r="K31" s="2432"/>
      <c r="L31" s="2432"/>
      <c r="M31" s="2432"/>
      <c r="N31" s="1679" t="s">
        <v>388</v>
      </c>
      <c r="O31" s="2433"/>
      <c r="P31" s="2435">
        <v>0</v>
      </c>
      <c r="Q31" s="2436"/>
      <c r="R31" s="2436"/>
      <c r="S31" s="1679" t="s">
        <v>386</v>
      </c>
      <c r="T31" s="2433"/>
      <c r="U31" s="2437">
        <v>0</v>
      </c>
      <c r="V31" s="2438"/>
      <c r="W31" s="2438"/>
      <c r="X31" s="1659" t="s">
        <v>386</v>
      </c>
      <c r="Y31" s="1727"/>
      <c r="Z31" s="2435">
        <v>0</v>
      </c>
      <c r="AA31" s="2436"/>
      <c r="AB31" s="2436"/>
      <c r="AC31" s="1679" t="s">
        <v>386</v>
      </c>
      <c r="AD31" s="2433"/>
      <c r="AE31" s="2437">
        <v>0</v>
      </c>
      <c r="AF31" s="2438"/>
      <c r="AG31" s="2438"/>
      <c r="AH31" s="1659" t="s">
        <v>386</v>
      </c>
      <c r="AI31" s="1727"/>
      <c r="AJ31" s="2437">
        <v>0</v>
      </c>
      <c r="AK31" s="2438"/>
      <c r="AL31" s="2438"/>
      <c r="AM31" s="1659" t="s">
        <v>386</v>
      </c>
      <c r="AN31" s="1727"/>
      <c r="AO31" s="2437">
        <v>0</v>
      </c>
      <c r="AP31" s="2438"/>
      <c r="AQ31" s="2438"/>
      <c r="AR31" s="1659" t="s">
        <v>386</v>
      </c>
      <c r="AS31" s="1727"/>
      <c r="AT31" s="2441">
        <f t="shared" si="0"/>
        <v>0</v>
      </c>
      <c r="AU31" s="1667"/>
      <c r="AV31" s="1667"/>
      <c r="AW31" s="1659" t="s">
        <v>386</v>
      </c>
      <c r="AX31" s="1727"/>
    </row>
    <row r="32" spans="3:53" ht="13.9" customHeight="1">
      <c r="E32" s="1676" t="s">
        <v>390</v>
      </c>
      <c r="F32" s="1676"/>
      <c r="G32" s="1676"/>
      <c r="H32" s="1676"/>
      <c r="I32" s="1676"/>
      <c r="J32" s="2431">
        <v>31</v>
      </c>
      <c r="K32" s="2432"/>
      <c r="L32" s="2432"/>
      <c r="M32" s="2432"/>
      <c r="N32" s="1679" t="s">
        <v>388</v>
      </c>
      <c r="O32" s="2433"/>
      <c r="P32" s="2435">
        <v>0</v>
      </c>
      <c r="Q32" s="2436"/>
      <c r="R32" s="2436"/>
      <c r="S32" s="1679" t="s">
        <v>386</v>
      </c>
      <c r="T32" s="2433"/>
      <c r="U32" s="2437">
        <v>0</v>
      </c>
      <c r="V32" s="2438"/>
      <c r="W32" s="2438"/>
      <c r="X32" s="1659" t="s">
        <v>386</v>
      </c>
      <c r="Y32" s="1727"/>
      <c r="Z32" s="2435">
        <v>0</v>
      </c>
      <c r="AA32" s="2436"/>
      <c r="AB32" s="2436"/>
      <c r="AC32" s="1679" t="s">
        <v>386</v>
      </c>
      <c r="AD32" s="2433"/>
      <c r="AE32" s="2437">
        <v>0</v>
      </c>
      <c r="AF32" s="2438"/>
      <c r="AG32" s="2438"/>
      <c r="AH32" s="1659" t="s">
        <v>386</v>
      </c>
      <c r="AI32" s="1727"/>
      <c r="AJ32" s="2437">
        <v>0</v>
      </c>
      <c r="AK32" s="2438"/>
      <c r="AL32" s="2438"/>
      <c r="AM32" s="1659" t="s">
        <v>386</v>
      </c>
      <c r="AN32" s="1727"/>
      <c r="AO32" s="2437">
        <v>0</v>
      </c>
      <c r="AP32" s="2438"/>
      <c r="AQ32" s="2438"/>
      <c r="AR32" s="1659" t="s">
        <v>386</v>
      </c>
      <c r="AS32" s="1727"/>
      <c r="AT32" s="2441">
        <f t="shared" si="0"/>
        <v>0</v>
      </c>
      <c r="AU32" s="1667"/>
      <c r="AV32" s="1667"/>
      <c r="AW32" s="1659" t="s">
        <v>386</v>
      </c>
      <c r="AX32" s="1727"/>
    </row>
    <row r="33" spans="5:50" ht="13.9" customHeight="1">
      <c r="E33" s="1676" t="s">
        <v>389</v>
      </c>
      <c r="F33" s="1676"/>
      <c r="G33" s="1676"/>
      <c r="H33" s="1676"/>
      <c r="I33" s="1676"/>
      <c r="J33" s="1677">
        <f>SUM(J21:M32)</f>
        <v>365</v>
      </c>
      <c r="K33" s="1678"/>
      <c r="L33" s="1678"/>
      <c r="M33" s="1678"/>
      <c r="N33" s="1679" t="s">
        <v>388</v>
      </c>
      <c r="O33" s="2433"/>
      <c r="P33" s="1668">
        <f>SUM(P21:R32)</f>
        <v>0</v>
      </c>
      <c r="Q33" s="1669"/>
      <c r="R33" s="1669"/>
      <c r="S33" s="1679" t="s">
        <v>386</v>
      </c>
      <c r="T33" s="2433"/>
      <c r="U33" s="2441">
        <f>SUM(U21:W32)</f>
        <v>0</v>
      </c>
      <c r="V33" s="1667"/>
      <c r="W33" s="1667"/>
      <c r="X33" s="1659" t="s">
        <v>386</v>
      </c>
      <c r="Y33" s="1727"/>
      <c r="Z33" s="1668">
        <f>SUM(Z21:AB32)</f>
        <v>0</v>
      </c>
      <c r="AA33" s="1669"/>
      <c r="AB33" s="1669"/>
      <c r="AC33" s="1679" t="s">
        <v>386</v>
      </c>
      <c r="AD33" s="2433"/>
      <c r="AE33" s="2441">
        <f>SUM(AE21:AG32)</f>
        <v>0</v>
      </c>
      <c r="AF33" s="1667"/>
      <c r="AG33" s="1667"/>
      <c r="AH33" s="1659" t="s">
        <v>386</v>
      </c>
      <c r="AI33" s="1727"/>
      <c r="AJ33" s="2441">
        <f>SUM(AJ21:AL32)</f>
        <v>0</v>
      </c>
      <c r="AK33" s="1667"/>
      <c r="AL33" s="1667"/>
      <c r="AM33" s="1659" t="s">
        <v>386</v>
      </c>
      <c r="AN33" s="1727"/>
      <c r="AO33" s="2441">
        <f>SUM(AO21:AQ32)</f>
        <v>0</v>
      </c>
      <c r="AP33" s="1667"/>
      <c r="AQ33" s="1667"/>
      <c r="AR33" s="1659" t="s">
        <v>386</v>
      </c>
      <c r="AS33" s="1727"/>
      <c r="AT33" s="2441">
        <f>SUM(AT21:AV32)</f>
        <v>0</v>
      </c>
      <c r="AU33" s="1667"/>
      <c r="AV33" s="1667"/>
      <c r="AW33" s="1659" t="s">
        <v>386</v>
      </c>
      <c r="AX33" s="1727"/>
    </row>
    <row r="34" spans="5:50" ht="13.9" customHeight="1">
      <c r="E34" s="2426" t="s">
        <v>387</v>
      </c>
      <c r="F34" s="2427"/>
      <c r="G34" s="2427"/>
      <c r="H34" s="2427"/>
      <c r="I34" s="2428"/>
      <c r="J34" s="2455"/>
      <c r="K34" s="2456"/>
      <c r="L34" s="2456"/>
      <c r="M34" s="2456"/>
      <c r="N34" s="2456"/>
      <c r="O34" s="2457"/>
      <c r="P34" s="2453">
        <f>IFERROR(ROUNDUP(P33/$J$33,1),"0")</f>
        <v>0</v>
      </c>
      <c r="Q34" s="2454"/>
      <c r="R34" s="2454"/>
      <c r="S34" s="1679" t="s">
        <v>386</v>
      </c>
      <c r="T34" s="2433"/>
      <c r="U34" s="2453">
        <f>IFERROR(ROUNDUP(U33/$J$33,1),"0")</f>
        <v>0</v>
      </c>
      <c r="V34" s="2454"/>
      <c r="W34" s="2454"/>
      <c r="X34" s="1659" t="s">
        <v>386</v>
      </c>
      <c r="Y34" s="1727"/>
      <c r="Z34" s="2453">
        <f>IFERROR(ROUNDUP(Z33/$J$33,1),"0")</f>
        <v>0</v>
      </c>
      <c r="AA34" s="2454"/>
      <c r="AB34" s="2454"/>
      <c r="AC34" s="1659" t="s">
        <v>386</v>
      </c>
      <c r="AD34" s="1727"/>
      <c r="AE34" s="2453">
        <f>IFERROR(ROUNDUP(AE33/$J$33,1),"0")</f>
        <v>0</v>
      </c>
      <c r="AF34" s="2454"/>
      <c r="AG34" s="2454"/>
      <c r="AH34" s="1659" t="s">
        <v>386</v>
      </c>
      <c r="AI34" s="1727"/>
      <c r="AJ34" s="2453">
        <f>IFERROR(ROUNDUP(AJ33/$J$33,1),"0")</f>
        <v>0</v>
      </c>
      <c r="AK34" s="2454"/>
      <c r="AL34" s="2454"/>
      <c r="AM34" s="1659" t="s">
        <v>386</v>
      </c>
      <c r="AN34" s="1727"/>
      <c r="AO34" s="2453">
        <f>IFERROR(ROUNDUP(AO33/$J$33,1),"0")</f>
        <v>0</v>
      </c>
      <c r="AP34" s="2454"/>
      <c r="AQ34" s="2454"/>
      <c r="AR34" s="1659" t="s">
        <v>386</v>
      </c>
      <c r="AS34" s="1727"/>
      <c r="AT34" s="2458">
        <f>P34+U34+Z34+AE34+AJ34+AO34</f>
        <v>0</v>
      </c>
      <c r="AU34" s="2459"/>
      <c r="AV34" s="2459"/>
      <c r="AW34" s="1659" t="s">
        <v>386</v>
      </c>
      <c r="AX34" s="1727"/>
    </row>
    <row r="35" spans="5:50" ht="13.9" customHeight="1">
      <c r="E35" s="270" t="s">
        <v>385</v>
      </c>
      <c r="F35" s="269"/>
      <c r="G35" s="269"/>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1" t="str">
        <f>IFERROR(IF(AT34&gt;Y9,"「１　事業者名等」の定員数を超過しています。",""),"")</f>
        <v/>
      </c>
    </row>
    <row r="36" spans="5:50" ht="13.9" customHeight="1">
      <c r="E36" s="270" t="s">
        <v>384</v>
      </c>
      <c r="F36" s="269"/>
      <c r="G36" s="269"/>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69"/>
    </row>
    <row r="37" spans="5:50" ht="13.9" customHeight="1">
      <c r="E37" s="270" t="s">
        <v>383</v>
      </c>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269"/>
      <c r="AL37" s="269"/>
      <c r="AM37" s="269"/>
      <c r="AN37" s="269"/>
      <c r="AO37" s="269"/>
      <c r="AP37" s="269"/>
      <c r="AQ37" s="269"/>
      <c r="AR37" s="269"/>
      <c r="AS37" s="269"/>
      <c r="AT37" s="269"/>
      <c r="AU37" s="269"/>
      <c r="AV37" s="269"/>
      <c r="AW37" s="269"/>
      <c r="AX37" s="269"/>
    </row>
    <row r="38" spans="5:50" ht="13.9" customHeight="1">
      <c r="E38" s="270" t="s">
        <v>382</v>
      </c>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9"/>
      <c r="AI38" s="269"/>
      <c r="AJ38" s="269"/>
      <c r="AK38" s="269"/>
      <c r="AL38" s="269"/>
      <c r="AM38" s="269"/>
      <c r="AN38" s="269"/>
      <c r="AO38" s="269"/>
      <c r="AP38" s="269"/>
      <c r="AQ38" s="269"/>
      <c r="AR38" s="269"/>
      <c r="AS38" s="269"/>
      <c r="AT38" s="269"/>
      <c r="AU38" s="269"/>
      <c r="AV38" s="269"/>
      <c r="AW38" s="269"/>
      <c r="AX38" s="269"/>
    </row>
    <row r="39" spans="5:50" ht="13.9" customHeight="1">
      <c r="E39" s="270" t="s">
        <v>381</v>
      </c>
      <c r="F39" s="269"/>
      <c r="G39" s="269"/>
      <c r="H39" s="269"/>
      <c r="I39" s="269"/>
      <c r="J39" s="269"/>
      <c r="K39" s="269"/>
      <c r="L39" s="269"/>
      <c r="M39" s="269"/>
      <c r="N39" s="269"/>
      <c r="O39" s="269"/>
      <c r="P39" s="269"/>
      <c r="Q39" s="269"/>
      <c r="R39" s="269"/>
      <c r="S39" s="269"/>
      <c r="T39" s="269"/>
      <c r="U39" s="269"/>
      <c r="V39" s="269"/>
      <c r="W39" s="269"/>
      <c r="X39" s="269"/>
      <c r="Y39" s="269"/>
      <c r="Z39" s="269"/>
      <c r="AA39" s="269"/>
      <c r="AB39" s="269"/>
      <c r="AC39" s="269"/>
      <c r="AD39" s="269"/>
      <c r="AE39" s="269"/>
      <c r="AF39" s="269"/>
      <c r="AG39" s="269"/>
      <c r="AH39" s="269"/>
      <c r="AI39" s="269"/>
      <c r="AJ39" s="269"/>
      <c r="AK39" s="269"/>
      <c r="AL39" s="269"/>
      <c r="AM39" s="269"/>
      <c r="AN39" s="269"/>
      <c r="AO39" s="269"/>
      <c r="AP39" s="269"/>
      <c r="AQ39" s="269"/>
      <c r="AR39" s="269"/>
      <c r="AS39" s="269"/>
      <c r="AT39" s="269"/>
      <c r="AU39" s="269"/>
      <c r="AV39" s="269"/>
      <c r="AW39" s="269"/>
      <c r="AX39" s="269"/>
    </row>
    <row r="40" spans="5:50" ht="13.9" customHeight="1">
      <c r="E40" s="270" t="s">
        <v>380</v>
      </c>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69"/>
    </row>
    <row r="41" spans="5:50" ht="13.9" customHeight="1">
      <c r="E41" s="270"/>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269"/>
      <c r="AL41" s="269"/>
      <c r="AM41" s="269"/>
      <c r="AN41" s="269"/>
      <c r="AO41" s="269"/>
      <c r="AP41" s="269"/>
      <c r="AQ41" s="269"/>
      <c r="AR41" s="269"/>
      <c r="AS41" s="269"/>
      <c r="AT41" s="269"/>
      <c r="AU41" s="269"/>
      <c r="AV41" s="269"/>
      <c r="AW41" s="269"/>
      <c r="AX41" s="269"/>
    </row>
    <row r="42" spans="5:50" ht="13.9" customHeight="1">
      <c r="E42" s="270"/>
      <c r="F42" s="269"/>
      <c r="G42" s="269"/>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69"/>
    </row>
    <row r="43" spans="5:50" ht="13.9" customHeight="1">
      <c r="G43" s="267" t="s">
        <v>379</v>
      </c>
      <c r="AD43" s="267" t="s">
        <v>378</v>
      </c>
    </row>
    <row r="44" spans="5:50" ht="13.9" customHeight="1">
      <c r="E44" s="269"/>
      <c r="F44" s="269"/>
      <c r="I44" s="1676"/>
      <c r="J44" s="1676"/>
      <c r="K44" s="1676"/>
      <c r="L44" s="1676"/>
      <c r="M44" s="1676"/>
      <c r="N44" s="1676"/>
      <c r="O44" s="1676"/>
      <c r="P44" s="1676"/>
      <c r="Q44" s="1676"/>
      <c r="R44" s="1676"/>
      <c r="S44" s="1676"/>
      <c r="T44" s="1676"/>
      <c r="U44" s="1676" t="s">
        <v>377</v>
      </c>
      <c r="V44" s="1676"/>
      <c r="W44" s="1676"/>
      <c r="X44" s="1676"/>
      <c r="Y44" s="1676"/>
      <c r="Z44" s="1676"/>
      <c r="AF44" s="1676"/>
      <c r="AG44" s="1676"/>
      <c r="AH44" s="1676"/>
      <c r="AI44" s="1676"/>
      <c r="AJ44" s="1676"/>
      <c r="AK44" s="1676"/>
      <c r="AL44" s="1676"/>
      <c r="AM44" s="1676"/>
      <c r="AN44" s="1676"/>
      <c r="AO44" s="1676"/>
      <c r="AP44" s="1676"/>
      <c r="AQ44" s="1676"/>
      <c r="AR44" s="1676" t="s">
        <v>377</v>
      </c>
      <c r="AS44" s="1676"/>
      <c r="AT44" s="1676"/>
      <c r="AU44" s="1676"/>
      <c r="AV44" s="1676"/>
      <c r="AW44" s="1676"/>
    </row>
    <row r="45" spans="5:50" ht="13.9" customHeight="1">
      <c r="E45" s="269"/>
      <c r="F45" s="269"/>
      <c r="I45" s="1676" t="s">
        <v>376</v>
      </c>
      <c r="J45" s="1676"/>
      <c r="K45" s="1676"/>
      <c r="L45" s="1676"/>
      <c r="M45" s="1676"/>
      <c r="N45" s="1676"/>
      <c r="O45" s="1676"/>
      <c r="P45" s="1676"/>
      <c r="Q45" s="1676"/>
      <c r="R45" s="1676"/>
      <c r="S45" s="1676"/>
      <c r="T45" s="1676"/>
      <c r="U45" s="2448" t="str">
        <f>IF(AND(OR(AK7="○",AK8="○"),E12="○"),ROUNDUP(AX15*0.9/7,0),IF(AND(OR(AK7="○",AK8="○"),OR(E13="○",E14="○")),ROUNDUP(AT34/7,0),""))</f>
        <v/>
      </c>
      <c r="V45" s="2449"/>
      <c r="W45" s="2449"/>
      <c r="X45" s="2450"/>
      <c r="Y45" s="2451" t="s">
        <v>375</v>
      </c>
      <c r="Z45" s="2451"/>
      <c r="AF45" s="1676" t="s">
        <v>376</v>
      </c>
      <c r="AG45" s="1676"/>
      <c r="AH45" s="1676"/>
      <c r="AI45" s="1676"/>
      <c r="AJ45" s="1676"/>
      <c r="AK45" s="1676"/>
      <c r="AL45" s="1676"/>
      <c r="AM45" s="1676"/>
      <c r="AN45" s="1676"/>
      <c r="AO45" s="1676"/>
      <c r="AP45" s="1676"/>
      <c r="AQ45" s="1676"/>
      <c r="AR45" s="2452"/>
      <c r="AS45" s="2452"/>
      <c r="AT45" s="2452"/>
      <c r="AU45" s="2452"/>
      <c r="AV45" s="2451" t="s">
        <v>375</v>
      </c>
      <c r="AW45" s="2451"/>
    </row>
    <row r="46" spans="5:50" ht="13.9" customHeight="1">
      <c r="E46" s="270"/>
      <c r="I46" s="270"/>
      <c r="AF46" s="270"/>
    </row>
    <row r="47" spans="5:50" ht="13.9" customHeight="1">
      <c r="E47" s="270"/>
      <c r="G47" s="267" t="s">
        <v>374</v>
      </c>
      <c r="T47" s="269"/>
      <c r="U47" s="269"/>
      <c r="V47" s="269"/>
      <c r="W47" s="269"/>
      <c r="X47" s="269"/>
      <c r="Y47" s="269"/>
      <c r="Z47" s="269"/>
      <c r="AA47" s="269"/>
      <c r="AB47" s="269"/>
      <c r="AC47" s="269"/>
      <c r="AD47" s="269"/>
      <c r="AE47" s="269"/>
      <c r="AF47" s="269"/>
      <c r="AG47" s="269"/>
      <c r="AH47" s="269"/>
      <c r="AI47" s="269"/>
    </row>
    <row r="48" spans="5:50" ht="13.9" customHeight="1" thickBot="1">
      <c r="E48" s="270"/>
      <c r="T48" s="269"/>
      <c r="U48" s="269"/>
      <c r="V48" s="269"/>
      <c r="W48" s="269"/>
      <c r="X48" s="269"/>
      <c r="Y48" s="269"/>
      <c r="Z48" s="269"/>
      <c r="AA48" s="269"/>
      <c r="AB48" s="269"/>
      <c r="AC48" s="269"/>
      <c r="AD48" s="269"/>
      <c r="AE48" s="269"/>
      <c r="AF48" s="269"/>
      <c r="AG48" s="269"/>
      <c r="AH48" s="269"/>
      <c r="AI48" s="269"/>
    </row>
    <row r="49" spans="17:47" ht="13.9" customHeight="1">
      <c r="Q49" s="269"/>
      <c r="R49" s="269"/>
      <c r="S49" s="269"/>
      <c r="T49" s="269"/>
      <c r="U49" s="269"/>
      <c r="V49" s="269"/>
      <c r="W49" s="269"/>
      <c r="X49" s="269"/>
      <c r="Y49" s="269"/>
      <c r="Z49" s="269"/>
      <c r="AA49" s="269"/>
      <c r="AB49" s="269"/>
      <c r="AC49" s="268"/>
      <c r="AD49" s="2442" t="str">
        <f>(IF(OR(U45&lt;=AR45),"可","規定の員数を満たしていません。"))</f>
        <v>可</v>
      </c>
      <c r="AE49" s="2443"/>
      <c r="AF49" s="2443"/>
      <c r="AG49" s="2443"/>
      <c r="AH49" s="2443"/>
      <c r="AI49" s="2443"/>
      <c r="AJ49" s="2443"/>
      <c r="AK49" s="2443"/>
      <c r="AL49" s="2443"/>
      <c r="AM49" s="2443"/>
      <c r="AN49" s="2443"/>
      <c r="AO49" s="2443"/>
      <c r="AP49" s="2443"/>
      <c r="AQ49" s="2443"/>
      <c r="AR49" s="2443"/>
      <c r="AS49" s="2443"/>
      <c r="AT49" s="2443"/>
      <c r="AU49" s="2444"/>
    </row>
    <row r="50" spans="17:47" ht="13.9" customHeight="1" thickBot="1">
      <c r="AD50" s="2445"/>
      <c r="AE50" s="2446"/>
      <c r="AF50" s="2446"/>
      <c r="AG50" s="2446"/>
      <c r="AH50" s="2446"/>
      <c r="AI50" s="2446"/>
      <c r="AJ50" s="2446"/>
      <c r="AK50" s="2446"/>
      <c r="AL50" s="2446"/>
      <c r="AM50" s="2446"/>
      <c r="AN50" s="2446"/>
      <c r="AO50" s="2446"/>
      <c r="AP50" s="2446"/>
      <c r="AQ50" s="2446"/>
      <c r="AR50" s="2446"/>
      <c r="AS50" s="2446"/>
      <c r="AT50" s="2446"/>
      <c r="AU50" s="2447"/>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J34:AL34"/>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R32:AS32"/>
    <mergeCell ref="AT32:AV32"/>
    <mergeCell ref="AW32:AX32"/>
    <mergeCell ref="E33:I33"/>
    <mergeCell ref="J33:M33"/>
    <mergeCell ref="N33:O33"/>
    <mergeCell ref="P33:R33"/>
    <mergeCell ref="S33:T33"/>
    <mergeCell ref="E32:I32"/>
    <mergeCell ref="J32:M32"/>
    <mergeCell ref="N32:O32"/>
    <mergeCell ref="P32:R32"/>
    <mergeCell ref="S32:T32"/>
    <mergeCell ref="U32:W32"/>
    <mergeCell ref="X32:Y32"/>
    <mergeCell ref="Z32:AB32"/>
    <mergeCell ref="AC32:AD32"/>
    <mergeCell ref="AH31:AI31"/>
    <mergeCell ref="AJ31:AL31"/>
    <mergeCell ref="AM31:AN31"/>
    <mergeCell ref="AO31:AQ31"/>
    <mergeCell ref="AE32:AG32"/>
    <mergeCell ref="AH32:AI32"/>
    <mergeCell ref="AJ32:AL32"/>
    <mergeCell ref="AM32:AN32"/>
    <mergeCell ref="AO32:AQ32"/>
    <mergeCell ref="E31:I31"/>
    <mergeCell ref="J31:M31"/>
    <mergeCell ref="N31:O31"/>
    <mergeCell ref="P31:R31"/>
    <mergeCell ref="U31:W31"/>
    <mergeCell ref="X31:Y31"/>
    <mergeCell ref="Z31:AB31"/>
    <mergeCell ref="AC31:AD31"/>
    <mergeCell ref="AE31:AG31"/>
    <mergeCell ref="AC30:AD30"/>
    <mergeCell ref="AE30:AG30"/>
    <mergeCell ref="AH30:AI30"/>
    <mergeCell ref="AJ30:AL30"/>
    <mergeCell ref="AM30:AN30"/>
    <mergeCell ref="AO30:AQ30"/>
    <mergeCell ref="AR30:AS30"/>
    <mergeCell ref="AT30:AV30"/>
    <mergeCell ref="AW30:AX30"/>
    <mergeCell ref="AW28:AX28"/>
    <mergeCell ref="E29:I29"/>
    <mergeCell ref="J29:M29"/>
    <mergeCell ref="N29:O29"/>
    <mergeCell ref="S31:T31"/>
    <mergeCell ref="U29:W29"/>
    <mergeCell ref="X29:Y29"/>
    <mergeCell ref="Z29:AB29"/>
    <mergeCell ref="AC29:AD29"/>
    <mergeCell ref="AE29:AG29"/>
    <mergeCell ref="AH29:AI29"/>
    <mergeCell ref="AJ29:AL29"/>
    <mergeCell ref="AM29:AN29"/>
    <mergeCell ref="AR31:AS31"/>
    <mergeCell ref="AT31:AV31"/>
    <mergeCell ref="AW31:AX31"/>
    <mergeCell ref="E30:I30"/>
    <mergeCell ref="J30:M30"/>
    <mergeCell ref="N30:O30"/>
    <mergeCell ref="P30:R30"/>
    <mergeCell ref="S30:T30"/>
    <mergeCell ref="U30:W30"/>
    <mergeCell ref="X30:Y30"/>
    <mergeCell ref="Z30:AB30"/>
    <mergeCell ref="Z28:AB28"/>
    <mergeCell ref="AC28:AD28"/>
    <mergeCell ref="AE28:AG28"/>
    <mergeCell ref="AH28:AI28"/>
    <mergeCell ref="AJ28:AL28"/>
    <mergeCell ref="AM28:AN28"/>
    <mergeCell ref="AO28:AQ28"/>
    <mergeCell ref="AR28:AS28"/>
    <mergeCell ref="AT28:AV28"/>
    <mergeCell ref="AT26:AV26"/>
    <mergeCell ref="AW26:AX26"/>
    <mergeCell ref="E27:I27"/>
    <mergeCell ref="J27:M27"/>
    <mergeCell ref="P29:R29"/>
    <mergeCell ref="S29:T29"/>
    <mergeCell ref="U27:W27"/>
    <mergeCell ref="X27:Y27"/>
    <mergeCell ref="Z27:AB27"/>
    <mergeCell ref="AC27:AD27"/>
    <mergeCell ref="AE27:AG27"/>
    <mergeCell ref="AH27:AI27"/>
    <mergeCell ref="AJ27:AL27"/>
    <mergeCell ref="AO29:AQ29"/>
    <mergeCell ref="AR29:AS29"/>
    <mergeCell ref="AT29:AV29"/>
    <mergeCell ref="AW29:AX29"/>
    <mergeCell ref="E28:I28"/>
    <mergeCell ref="J28:M28"/>
    <mergeCell ref="N28:O28"/>
    <mergeCell ref="P28:R28"/>
    <mergeCell ref="S28:T28"/>
    <mergeCell ref="U28:W28"/>
    <mergeCell ref="X28:Y28"/>
    <mergeCell ref="X26:Y26"/>
    <mergeCell ref="Z26:AB26"/>
    <mergeCell ref="AC26:AD26"/>
    <mergeCell ref="AE26:AG26"/>
    <mergeCell ref="AH26:AI26"/>
    <mergeCell ref="AJ26:AL26"/>
    <mergeCell ref="AM26:AN26"/>
    <mergeCell ref="AO26:AQ26"/>
    <mergeCell ref="AR26:AS26"/>
    <mergeCell ref="AR24:AS24"/>
    <mergeCell ref="AT24:AV24"/>
    <mergeCell ref="AW24:AX24"/>
    <mergeCell ref="E25:I25"/>
    <mergeCell ref="N27:O27"/>
    <mergeCell ref="P27:R27"/>
    <mergeCell ref="S27:T27"/>
    <mergeCell ref="U25:W25"/>
    <mergeCell ref="X25:Y25"/>
    <mergeCell ref="Z25:AB25"/>
    <mergeCell ref="AC25:AD25"/>
    <mergeCell ref="AE25:AG25"/>
    <mergeCell ref="AH25:AI25"/>
    <mergeCell ref="AM27:AN27"/>
    <mergeCell ref="AO27:AQ27"/>
    <mergeCell ref="AR27:AS27"/>
    <mergeCell ref="AT27:AV27"/>
    <mergeCell ref="AW27:AX27"/>
    <mergeCell ref="E26:I26"/>
    <mergeCell ref="J26:M26"/>
    <mergeCell ref="N26:O26"/>
    <mergeCell ref="P26:R26"/>
    <mergeCell ref="S26:T26"/>
    <mergeCell ref="U26:W26"/>
    <mergeCell ref="E24:I24"/>
    <mergeCell ref="J24:M24"/>
    <mergeCell ref="N24:O24"/>
    <mergeCell ref="P24:R24"/>
    <mergeCell ref="S24:T24"/>
    <mergeCell ref="U24:W24"/>
    <mergeCell ref="X24:Y24"/>
    <mergeCell ref="Z24:AB24"/>
    <mergeCell ref="AC24:AD24"/>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AJ25:AL25"/>
    <mergeCell ref="AM25:AN25"/>
    <mergeCell ref="AO25:AQ25"/>
    <mergeCell ref="AR25:AS25"/>
    <mergeCell ref="AT25:AV25"/>
    <mergeCell ref="AW25:AX25"/>
    <mergeCell ref="AE24:AG24"/>
    <mergeCell ref="AH24:AI24"/>
    <mergeCell ref="AJ24:AL24"/>
    <mergeCell ref="AM24:AN24"/>
    <mergeCell ref="AO24:AQ24"/>
    <mergeCell ref="AJ23:AL23"/>
    <mergeCell ref="AM23:AN23"/>
    <mergeCell ref="AO23:AQ23"/>
    <mergeCell ref="E23:I23"/>
    <mergeCell ref="J23:M23"/>
    <mergeCell ref="N23:O23"/>
    <mergeCell ref="P23:R23"/>
    <mergeCell ref="S23:T23"/>
    <mergeCell ref="X22:Y22"/>
    <mergeCell ref="P22:R22"/>
    <mergeCell ref="S22:T22"/>
    <mergeCell ref="U22:W22"/>
    <mergeCell ref="E22:I22"/>
    <mergeCell ref="J22:M22"/>
    <mergeCell ref="N22:O22"/>
    <mergeCell ref="Z22:AB22"/>
    <mergeCell ref="AC22:AD22"/>
    <mergeCell ref="AE22:AG22"/>
    <mergeCell ref="AH21:AI21"/>
    <mergeCell ref="AJ21:AL21"/>
    <mergeCell ref="AM21:AN21"/>
    <mergeCell ref="AM22:AN22"/>
    <mergeCell ref="Z21:AB21"/>
    <mergeCell ref="AC21:AD21"/>
    <mergeCell ref="AE21:AG21"/>
    <mergeCell ref="AX15:AZ15"/>
    <mergeCell ref="BA15:BB15"/>
    <mergeCell ref="AT21:AV21"/>
    <mergeCell ref="AW21:AX21"/>
    <mergeCell ref="AT22:AV22"/>
    <mergeCell ref="AW22:AX22"/>
    <mergeCell ref="AH22:AI22"/>
    <mergeCell ref="AJ22:AL22"/>
    <mergeCell ref="AO22:AQ22"/>
    <mergeCell ref="AR22:AS22"/>
    <mergeCell ref="AO21:AQ21"/>
    <mergeCell ref="AR21:AS21"/>
    <mergeCell ref="E21:I21"/>
    <mergeCell ref="J21:M21"/>
    <mergeCell ref="N21:O21"/>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T15:AW15"/>
    <mergeCell ref="AX13:AZ13"/>
    <mergeCell ref="BA13:BB13"/>
    <mergeCell ref="E14:G14"/>
    <mergeCell ref="H14:AF14"/>
    <mergeCell ref="AK14:AN14"/>
    <mergeCell ref="AO14:AQ14"/>
    <mergeCell ref="AR14:AS14"/>
    <mergeCell ref="AT14:AW14"/>
    <mergeCell ref="AX14:AZ14"/>
    <mergeCell ref="BA14:BB14"/>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BC2:BD2"/>
    <mergeCell ref="E7:K7"/>
    <mergeCell ref="L7:AD7"/>
    <mergeCell ref="AK7:AM7"/>
    <mergeCell ref="AN7:AY7"/>
    <mergeCell ref="E8:K8"/>
    <mergeCell ref="L8:AD8"/>
    <mergeCell ref="AK8:AM8"/>
    <mergeCell ref="AN8:AY8"/>
    <mergeCell ref="AP2:AR2"/>
  </mergeCells>
  <phoneticPr fontId="3"/>
  <conditionalFormatting sqref="J21:M32 AJ21:AL32">
    <cfRule type="expression" dxfId="12" priority="6">
      <formula>COUNTA($G$12)&gt;=1</formula>
    </cfRule>
  </conditionalFormatting>
  <conditionalFormatting sqref="P21:R32">
    <cfRule type="expression" dxfId="11" priority="5">
      <formula>COUNTA($G$12)&gt;=1</formula>
    </cfRule>
  </conditionalFormatting>
  <conditionalFormatting sqref="U21:W32">
    <cfRule type="expression" dxfId="10" priority="4">
      <formula>COUNTA($G$12)&gt;=1</formula>
    </cfRule>
  </conditionalFormatting>
  <conditionalFormatting sqref="Z21:AB32">
    <cfRule type="expression" dxfId="9" priority="2">
      <formula>COUNTA($G$12)&gt;=1</formula>
    </cfRule>
  </conditionalFormatting>
  <conditionalFormatting sqref="AE21:AG32">
    <cfRule type="expression" dxfId="8" priority="1">
      <formula>COUNTA($G$12)&gt;=1</formula>
    </cfRule>
  </conditionalFormatting>
  <conditionalFormatting sqref="AO12:AQ14 AX12:AZ14">
    <cfRule type="expression" dxfId="7" priority="7">
      <formula>COUNTA($E$13:$G$14)&gt;=1</formula>
    </cfRule>
  </conditionalFormatting>
  <conditionalFormatting sqref="AO21:AQ32">
    <cfRule type="expression" dxfId="6" priority="3">
      <formula>COUNTA($G$12)&gt;=1</formula>
    </cfRule>
  </conditionalFormatting>
  <dataValidations count="4">
    <dataValidation type="whole" allowBlank="1" showInputMessage="1" showErrorMessage="1" error="入力月の月日数を超過しています" sqref="J22:M22 J24:M25 J27:M27 J29:M30 J32:M32" xr:uid="{6D1D0818-4CD3-4B04-8AD9-F177243400E2}">
      <formula1>0</formula1>
      <formula2>31</formula2>
    </dataValidation>
    <dataValidation type="whole" allowBlank="1" showInputMessage="1" showErrorMessage="1" error="入力月の月日数を超過しています" sqref="J31:M31" xr:uid="{2E3785FA-FB4C-4723-B0D2-34F6F9A2C540}">
      <formula1>0</formula1>
      <formula2>29</formula2>
    </dataValidation>
    <dataValidation type="whole" allowBlank="1" showInputMessage="1" showErrorMessage="1" error="入力月の月日数を超過しています" sqref="J21:M21 J23:M23 J26:M26 J28:M28" xr:uid="{5BAFD82C-E13F-4DAD-9B83-6D6694CFC8B4}">
      <formula1>0</formula1>
      <formula2>30</formula2>
    </dataValidation>
    <dataValidation type="list" allowBlank="1" showInputMessage="1" showErrorMessage="1" sqref="E12:G14 AH10 AK7:AM8" xr:uid="{95512B79-1C80-4B07-B783-97236E043AF9}">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B518C-DDC3-4642-AE91-5F632F78020A}">
  <dimension ref="A1:BD57"/>
  <sheetViews>
    <sheetView view="pageBreakPreview" zoomScale="115" zoomScaleNormal="115" zoomScaleSheetLayoutView="115" workbookViewId="0"/>
  </sheetViews>
  <sheetFormatPr defaultColWidth="8.875" defaultRowHeight="12"/>
  <cols>
    <col min="1" max="56" width="1.75" style="267" customWidth="1"/>
    <col min="57" max="59" width="8.875" style="267" customWidth="1"/>
    <col min="60" max="16384" width="8.875" style="267"/>
  </cols>
  <sheetData>
    <row r="1" spans="1:56" ht="13.9" customHeight="1">
      <c r="A1" s="285" t="s">
        <v>799</v>
      </c>
    </row>
    <row r="2" spans="1:56" ht="13.9" customHeight="1">
      <c r="AP2" s="1370" t="s">
        <v>429</v>
      </c>
      <c r="AQ2" s="1370"/>
      <c r="AR2" s="1370"/>
      <c r="AS2" s="1735"/>
      <c r="AT2" s="1735"/>
      <c r="AU2" s="1370" t="s">
        <v>428</v>
      </c>
      <c r="AV2" s="1370"/>
      <c r="AW2" s="1735"/>
      <c r="AX2" s="1735"/>
      <c r="AY2" s="1370" t="s">
        <v>427</v>
      </c>
      <c r="AZ2" s="1370"/>
      <c r="BA2" s="1735"/>
      <c r="BB2" s="1735"/>
      <c r="BC2" s="1370" t="s">
        <v>388</v>
      </c>
      <c r="BD2" s="1370"/>
    </row>
    <row r="3" spans="1:56" ht="13.9" customHeight="1"/>
    <row r="4" spans="1:56" ht="13.9" customHeight="1">
      <c r="Q4" s="267" t="s">
        <v>64</v>
      </c>
    </row>
    <row r="5" spans="1:56" ht="13.9" customHeight="1"/>
    <row r="6" spans="1:56" ht="13.9" customHeight="1">
      <c r="C6" s="267" t="s">
        <v>756</v>
      </c>
      <c r="AI6" s="267" t="s">
        <v>426</v>
      </c>
    </row>
    <row r="7" spans="1:56" ht="13.9" customHeight="1">
      <c r="E7" s="1676" t="s">
        <v>425</v>
      </c>
      <c r="F7" s="1676"/>
      <c r="G7" s="1676"/>
      <c r="H7" s="1676"/>
      <c r="I7" s="1676"/>
      <c r="J7" s="1676"/>
      <c r="K7" s="1676"/>
      <c r="L7" s="2422"/>
      <c r="M7" s="2422"/>
      <c r="N7" s="2422"/>
      <c r="O7" s="2422"/>
      <c r="P7" s="2422"/>
      <c r="Q7" s="2422"/>
      <c r="R7" s="2422"/>
      <c r="S7" s="2422"/>
      <c r="T7" s="2422"/>
      <c r="U7" s="2422"/>
      <c r="V7" s="2422"/>
      <c r="W7" s="2422"/>
      <c r="X7" s="2422"/>
      <c r="Y7" s="2422"/>
      <c r="Z7" s="2422"/>
      <c r="AA7" s="2422"/>
      <c r="AB7" s="2422"/>
      <c r="AC7" s="2422"/>
      <c r="AD7" s="2422"/>
      <c r="AK7" s="2423" t="s">
        <v>64</v>
      </c>
      <c r="AL7" s="2423"/>
      <c r="AM7" s="2423"/>
      <c r="AN7" s="1676" t="s">
        <v>424</v>
      </c>
      <c r="AO7" s="1676"/>
      <c r="AP7" s="1676"/>
      <c r="AQ7" s="1676"/>
      <c r="AR7" s="1676"/>
      <c r="AS7" s="1676"/>
      <c r="AT7" s="1676"/>
      <c r="AU7" s="1676"/>
      <c r="AV7" s="1676"/>
      <c r="AW7" s="1676"/>
      <c r="AX7" s="1676"/>
      <c r="AY7" s="1676"/>
    </row>
    <row r="8" spans="1:56" ht="13.9" customHeight="1">
      <c r="E8" s="1676" t="s">
        <v>423</v>
      </c>
      <c r="F8" s="1676"/>
      <c r="G8" s="1676"/>
      <c r="H8" s="1676"/>
      <c r="I8" s="1676"/>
      <c r="J8" s="1676"/>
      <c r="K8" s="1676"/>
      <c r="L8" s="2422"/>
      <c r="M8" s="2422"/>
      <c r="N8" s="2422"/>
      <c r="O8" s="2422"/>
      <c r="P8" s="2422"/>
      <c r="Q8" s="2422"/>
      <c r="R8" s="2422"/>
      <c r="S8" s="2422"/>
      <c r="T8" s="2422"/>
      <c r="U8" s="2422"/>
      <c r="V8" s="2422"/>
      <c r="W8" s="2422"/>
      <c r="X8" s="2422"/>
      <c r="Y8" s="2422"/>
      <c r="Z8" s="2422"/>
      <c r="AA8" s="2422"/>
      <c r="AB8" s="2422"/>
      <c r="AC8" s="2422"/>
      <c r="AD8" s="2422"/>
      <c r="AK8" s="2423"/>
      <c r="AL8" s="2423"/>
      <c r="AM8" s="2423"/>
      <c r="AN8" s="1676" t="s">
        <v>422</v>
      </c>
      <c r="AO8" s="1676"/>
      <c r="AP8" s="1676"/>
      <c r="AQ8" s="1676"/>
      <c r="AR8" s="1676"/>
      <c r="AS8" s="1676"/>
      <c r="AT8" s="1676"/>
      <c r="AU8" s="1676"/>
      <c r="AV8" s="1676"/>
      <c r="AW8" s="1676"/>
      <c r="AX8" s="1676"/>
      <c r="AY8" s="1676"/>
    </row>
    <row r="9" spans="1:56" ht="13.9" customHeight="1">
      <c r="E9" s="1676" t="s">
        <v>421</v>
      </c>
      <c r="F9" s="1676"/>
      <c r="G9" s="1676"/>
      <c r="H9" s="1676"/>
      <c r="I9" s="1676"/>
      <c r="J9" s="1676"/>
      <c r="K9" s="1676"/>
      <c r="L9" s="2422"/>
      <c r="M9" s="2422"/>
      <c r="N9" s="2422"/>
      <c r="O9" s="2422"/>
      <c r="P9" s="2422"/>
      <c r="Q9" s="2422"/>
      <c r="R9" s="2422"/>
      <c r="S9" s="2422"/>
      <c r="T9" s="2422"/>
      <c r="U9" s="2422"/>
      <c r="V9" s="1676" t="s">
        <v>420</v>
      </c>
      <c r="W9" s="1676"/>
      <c r="X9" s="1676"/>
      <c r="Y9" s="2424">
        <v>14</v>
      </c>
      <c r="Z9" s="2424"/>
      <c r="AA9" s="2424"/>
      <c r="AB9" s="2424"/>
      <c r="AC9" s="1676" t="s">
        <v>386</v>
      </c>
      <c r="AD9" s="1676"/>
      <c r="AJ9" s="273"/>
      <c r="AK9" s="282" t="s">
        <v>419</v>
      </c>
      <c r="AL9" s="273"/>
      <c r="AM9" s="273"/>
      <c r="AN9" s="273"/>
      <c r="AO9" s="273"/>
      <c r="AP9" s="273"/>
      <c r="AQ9" s="273"/>
      <c r="AR9" s="273"/>
      <c r="AS9" s="273"/>
      <c r="AT9" s="273"/>
      <c r="AU9" s="273"/>
    </row>
    <row r="10" spans="1:56" ht="13.9" customHeight="1">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H10" s="273"/>
      <c r="AI10" s="273"/>
      <c r="AJ10" s="273"/>
      <c r="AK10" s="275" t="str">
        <f>IF(COUNTIF(AK6:AM8,"○")&gt;1,"いづれか１つを選択してください。","")</f>
        <v/>
      </c>
      <c r="AL10" s="273"/>
      <c r="AM10" s="273"/>
      <c r="AN10" s="273"/>
      <c r="AO10" s="273"/>
      <c r="AP10" s="273"/>
      <c r="AQ10" s="273"/>
      <c r="AR10" s="273"/>
      <c r="AS10" s="273"/>
      <c r="AT10" s="273"/>
      <c r="AU10" s="273"/>
    </row>
    <row r="11" spans="1:56" ht="13.9" customHeight="1">
      <c r="C11" s="267" t="s">
        <v>418</v>
      </c>
      <c r="AH11" s="267" t="s">
        <v>417</v>
      </c>
    </row>
    <row r="12" spans="1:56" ht="13.9" customHeight="1">
      <c r="E12" s="2423" t="s">
        <v>64</v>
      </c>
      <c r="F12" s="2423"/>
      <c r="G12" s="2423"/>
      <c r="H12" s="2425" t="s">
        <v>416</v>
      </c>
      <c r="I12" s="2425"/>
      <c r="J12" s="2425"/>
      <c r="K12" s="2425"/>
      <c r="L12" s="2425"/>
      <c r="M12" s="2425"/>
      <c r="N12" s="2425"/>
      <c r="O12" s="2425"/>
      <c r="P12" s="2425"/>
      <c r="Q12" s="2425"/>
      <c r="R12" s="2425"/>
      <c r="S12" s="2425"/>
      <c r="T12" s="2425"/>
      <c r="U12" s="2425"/>
      <c r="V12" s="2425"/>
      <c r="W12" s="2425"/>
      <c r="X12" s="2425"/>
      <c r="Y12" s="2425"/>
      <c r="Z12" s="2425"/>
      <c r="AA12" s="2425"/>
      <c r="AB12" s="2425"/>
      <c r="AC12" s="2425"/>
      <c r="AD12" s="2425"/>
      <c r="AE12" s="2425"/>
      <c r="AF12" s="2425"/>
      <c r="AI12" s="274"/>
      <c r="AK12" s="2426" t="s">
        <v>407</v>
      </c>
      <c r="AL12" s="2427"/>
      <c r="AM12" s="2427"/>
      <c r="AN12" s="2428"/>
      <c r="AO12" s="2429"/>
      <c r="AP12" s="2430"/>
      <c r="AQ12" s="2430"/>
      <c r="AR12" s="1659" t="s">
        <v>386</v>
      </c>
      <c r="AS12" s="1727"/>
      <c r="AT12" s="1726" t="s">
        <v>404</v>
      </c>
      <c r="AU12" s="1659"/>
      <c r="AV12" s="1659"/>
      <c r="AW12" s="1727"/>
      <c r="AX12" s="2429">
        <v>3</v>
      </c>
      <c r="AY12" s="2430"/>
      <c r="AZ12" s="2430"/>
      <c r="BA12" s="1659" t="s">
        <v>386</v>
      </c>
      <c r="BB12" s="1727"/>
    </row>
    <row r="13" spans="1:56" ht="13.9" customHeight="1">
      <c r="E13" s="2423"/>
      <c r="F13" s="2423"/>
      <c r="G13" s="2423"/>
      <c r="H13" s="2425" t="s">
        <v>415</v>
      </c>
      <c r="I13" s="2425"/>
      <c r="J13" s="2425"/>
      <c r="K13" s="2425"/>
      <c r="L13" s="2425"/>
      <c r="M13" s="2425"/>
      <c r="N13" s="2425"/>
      <c r="O13" s="2425"/>
      <c r="P13" s="2425"/>
      <c r="Q13" s="2425"/>
      <c r="R13" s="2425"/>
      <c r="S13" s="2425"/>
      <c r="T13" s="2425"/>
      <c r="U13" s="2425"/>
      <c r="V13" s="2425"/>
      <c r="W13" s="2425"/>
      <c r="X13" s="2425"/>
      <c r="Y13" s="2425"/>
      <c r="Z13" s="2425"/>
      <c r="AA13" s="2425"/>
      <c r="AB13" s="2425"/>
      <c r="AC13" s="2425"/>
      <c r="AD13" s="2425"/>
      <c r="AE13" s="2425"/>
      <c r="AF13" s="2425"/>
      <c r="AH13" s="274" t="str">
        <f>IF(E12="○","→","")</f>
        <v>→</v>
      </c>
      <c r="AI13" s="274"/>
      <c r="AK13" s="1726" t="s">
        <v>406</v>
      </c>
      <c r="AL13" s="1659"/>
      <c r="AM13" s="1659"/>
      <c r="AN13" s="1727"/>
      <c r="AO13" s="2429"/>
      <c r="AP13" s="2430"/>
      <c r="AQ13" s="2430"/>
      <c r="AR13" s="1659" t="s">
        <v>386</v>
      </c>
      <c r="AS13" s="1727"/>
      <c r="AT13" s="1726" t="s">
        <v>403</v>
      </c>
      <c r="AU13" s="1659"/>
      <c r="AV13" s="1659"/>
      <c r="AW13" s="1727"/>
      <c r="AX13" s="2429">
        <v>1</v>
      </c>
      <c r="AY13" s="2430"/>
      <c r="AZ13" s="2430"/>
      <c r="BA13" s="1659" t="s">
        <v>386</v>
      </c>
      <c r="BB13" s="1727"/>
    </row>
    <row r="14" spans="1:56" ht="13.9" customHeight="1">
      <c r="E14" s="2423"/>
      <c r="F14" s="2423"/>
      <c r="G14" s="2423"/>
      <c r="H14" s="2425" t="s">
        <v>414</v>
      </c>
      <c r="I14" s="2425"/>
      <c r="J14" s="2425"/>
      <c r="K14" s="2425"/>
      <c r="L14" s="2425"/>
      <c r="M14" s="2425"/>
      <c r="N14" s="2425"/>
      <c r="O14" s="2425"/>
      <c r="P14" s="2425"/>
      <c r="Q14" s="2425"/>
      <c r="R14" s="2425"/>
      <c r="S14" s="2425"/>
      <c r="T14" s="2425"/>
      <c r="U14" s="2425"/>
      <c r="V14" s="2425"/>
      <c r="W14" s="2425"/>
      <c r="X14" s="2425"/>
      <c r="Y14" s="2425"/>
      <c r="Z14" s="2425"/>
      <c r="AA14" s="2425"/>
      <c r="AB14" s="2425"/>
      <c r="AC14" s="2425"/>
      <c r="AD14" s="2425"/>
      <c r="AE14" s="2425"/>
      <c r="AF14" s="2425"/>
      <c r="AH14" s="274"/>
      <c r="AI14" s="274"/>
      <c r="AK14" s="1726" t="s">
        <v>405</v>
      </c>
      <c r="AL14" s="1659"/>
      <c r="AM14" s="1659"/>
      <c r="AN14" s="1727"/>
      <c r="AO14" s="2429">
        <v>3</v>
      </c>
      <c r="AP14" s="2430"/>
      <c r="AQ14" s="2430"/>
      <c r="AR14" s="1659" t="s">
        <v>386</v>
      </c>
      <c r="AS14" s="1727"/>
      <c r="AT14" s="1726" t="s">
        <v>402</v>
      </c>
      <c r="AU14" s="1659"/>
      <c r="AV14" s="1659"/>
      <c r="AW14" s="1727"/>
      <c r="AX14" s="2429"/>
      <c r="AY14" s="2430"/>
      <c r="AZ14" s="2430"/>
      <c r="BA14" s="1659" t="s">
        <v>386</v>
      </c>
      <c r="BB14" s="1727"/>
    </row>
    <row r="15" spans="1:56" ht="13.9" customHeight="1">
      <c r="E15" s="280" t="s">
        <v>413</v>
      </c>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K15" s="269"/>
      <c r="AL15" s="269"/>
      <c r="AM15" s="269"/>
      <c r="AN15" s="269"/>
      <c r="AO15" s="281"/>
      <c r="AP15" s="281"/>
      <c r="AQ15" s="281"/>
      <c r="AR15" s="269"/>
      <c r="AS15" s="269"/>
      <c r="AT15" s="1726" t="s">
        <v>412</v>
      </c>
      <c r="AU15" s="1659"/>
      <c r="AV15" s="1659"/>
      <c r="AW15" s="1727"/>
      <c r="AX15" s="2439">
        <f>AO12+AO13+AO14+AX12+AX13+AX14</f>
        <v>7</v>
      </c>
      <c r="AY15" s="2440"/>
      <c r="AZ15" s="2440"/>
      <c r="BA15" s="1659" t="s">
        <v>386</v>
      </c>
      <c r="BB15" s="1727"/>
    </row>
    <row r="16" spans="1:56" ht="13.9" customHeight="1">
      <c r="E16" s="280" t="s">
        <v>411</v>
      </c>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79" t="str">
        <f>IF(OR(E13="○",E14="○"),"↓","")</f>
        <v/>
      </c>
      <c r="AE16" s="278"/>
      <c r="AF16" s="269"/>
      <c r="AR16" s="273"/>
      <c r="AS16" s="273"/>
      <c r="AT16" s="277"/>
      <c r="AU16" s="277"/>
      <c r="AV16" s="277"/>
      <c r="AW16" s="277"/>
      <c r="AX16" s="277"/>
      <c r="AY16" s="277"/>
      <c r="AZ16" s="277"/>
      <c r="BA16" s="277"/>
      <c r="BB16" s="276" t="str">
        <f>IF(AND(AX15&lt;&gt;Y9,E12="○"),"「１　事業者名簿」の定員数と想定される利用者数が一致しません。","")</f>
        <v>「１　事業者名簿」の定員数と想定される利用者数が一致しません。</v>
      </c>
    </row>
    <row r="17" spans="3:53" ht="13.9" customHeight="1">
      <c r="E17" s="275" t="str">
        <f>IF(COUNTIF(E12:G14,"○")&gt;1,"いずれか１つを選択してください。","")</f>
        <v/>
      </c>
      <c r="AD17" s="274"/>
      <c r="AE17" s="274"/>
      <c r="AR17" s="273"/>
      <c r="AS17" s="273"/>
      <c r="AT17" s="273"/>
      <c r="AU17" s="273"/>
      <c r="AV17" s="273"/>
      <c r="AW17" s="273"/>
      <c r="AX17" s="273"/>
      <c r="AY17" s="273"/>
      <c r="AZ17" s="273"/>
    </row>
    <row r="18" spans="3:53" ht="13.9" customHeight="1">
      <c r="C18" s="267" t="s">
        <v>410</v>
      </c>
    </row>
    <row r="19" spans="3:53" ht="13.9" customHeight="1">
      <c r="E19" s="1676"/>
      <c r="F19" s="1676"/>
      <c r="G19" s="1676"/>
      <c r="H19" s="1676"/>
      <c r="I19" s="1676"/>
      <c r="J19" s="1676" t="s">
        <v>409</v>
      </c>
      <c r="K19" s="1676"/>
      <c r="L19" s="1676"/>
      <c r="M19" s="1676"/>
      <c r="N19" s="1676"/>
      <c r="O19" s="1676"/>
      <c r="P19" s="1676" t="s">
        <v>408</v>
      </c>
      <c r="Q19" s="1676"/>
      <c r="R19" s="1676"/>
      <c r="S19" s="1676"/>
      <c r="T19" s="1676"/>
      <c r="U19" s="1676"/>
      <c r="V19" s="1676"/>
      <c r="W19" s="1676"/>
      <c r="X19" s="1676"/>
      <c r="Y19" s="1676"/>
      <c r="Z19" s="1676"/>
      <c r="AA19" s="1676"/>
      <c r="AB19" s="1676"/>
      <c r="AC19" s="1676"/>
      <c r="AD19" s="1676"/>
      <c r="AE19" s="1676"/>
      <c r="AF19" s="1676"/>
      <c r="AG19" s="1676"/>
      <c r="AH19" s="1676"/>
      <c r="AI19" s="1676"/>
      <c r="AJ19" s="1676"/>
      <c r="AK19" s="1676"/>
      <c r="AL19" s="1676"/>
      <c r="AM19" s="1676"/>
      <c r="AN19" s="1676"/>
      <c r="AO19" s="1676"/>
      <c r="AP19" s="1676"/>
      <c r="AQ19" s="1676"/>
      <c r="AR19" s="1676"/>
      <c r="AS19" s="1676"/>
      <c r="AT19" s="1676"/>
      <c r="AU19" s="1676"/>
      <c r="AV19" s="1676"/>
      <c r="AW19" s="1676"/>
      <c r="AX19" s="1676"/>
    </row>
    <row r="20" spans="3:53" ht="13.9" customHeight="1">
      <c r="E20" s="1676"/>
      <c r="F20" s="1676"/>
      <c r="G20" s="1676"/>
      <c r="H20" s="1676"/>
      <c r="I20" s="1676"/>
      <c r="J20" s="1676"/>
      <c r="K20" s="1676"/>
      <c r="L20" s="1676"/>
      <c r="M20" s="1676"/>
      <c r="N20" s="1676"/>
      <c r="O20" s="1676"/>
      <c r="P20" s="2434" t="s">
        <v>407</v>
      </c>
      <c r="Q20" s="2434"/>
      <c r="R20" s="2434"/>
      <c r="S20" s="2434"/>
      <c r="T20" s="2434"/>
      <c r="U20" s="1676" t="s">
        <v>406</v>
      </c>
      <c r="V20" s="1676"/>
      <c r="W20" s="1676"/>
      <c r="X20" s="1676"/>
      <c r="Y20" s="1676"/>
      <c r="Z20" s="1676" t="s">
        <v>405</v>
      </c>
      <c r="AA20" s="1676"/>
      <c r="AB20" s="1676"/>
      <c r="AC20" s="1676"/>
      <c r="AD20" s="1676"/>
      <c r="AE20" s="1676" t="s">
        <v>404</v>
      </c>
      <c r="AF20" s="1676"/>
      <c r="AG20" s="1676"/>
      <c r="AH20" s="1676"/>
      <c r="AI20" s="1676"/>
      <c r="AJ20" s="1676" t="s">
        <v>403</v>
      </c>
      <c r="AK20" s="1676"/>
      <c r="AL20" s="1676"/>
      <c r="AM20" s="1676"/>
      <c r="AN20" s="1676"/>
      <c r="AO20" s="1676" t="s">
        <v>402</v>
      </c>
      <c r="AP20" s="1676"/>
      <c r="AQ20" s="1676"/>
      <c r="AR20" s="1676"/>
      <c r="AS20" s="1676"/>
      <c r="AT20" s="1676" t="s">
        <v>389</v>
      </c>
      <c r="AU20" s="1676"/>
      <c r="AV20" s="1676"/>
      <c r="AW20" s="1676"/>
      <c r="AX20" s="1676"/>
    </row>
    <row r="21" spans="3:53" ht="13.9" customHeight="1">
      <c r="E21" s="1676" t="s">
        <v>401</v>
      </c>
      <c r="F21" s="1676"/>
      <c r="G21" s="1676"/>
      <c r="H21" s="1676"/>
      <c r="I21" s="1676"/>
      <c r="J21" s="2431">
        <v>30</v>
      </c>
      <c r="K21" s="2432"/>
      <c r="L21" s="2432"/>
      <c r="M21" s="2432"/>
      <c r="N21" s="1679" t="s">
        <v>388</v>
      </c>
      <c r="O21" s="2433"/>
      <c r="P21" s="2435">
        <v>0</v>
      </c>
      <c r="Q21" s="2436"/>
      <c r="R21" s="2436"/>
      <c r="S21" s="1679" t="s">
        <v>386</v>
      </c>
      <c r="T21" s="2433"/>
      <c r="U21" s="2437">
        <v>0</v>
      </c>
      <c r="V21" s="2438"/>
      <c r="W21" s="2438"/>
      <c r="X21" s="1659" t="s">
        <v>386</v>
      </c>
      <c r="Y21" s="1727"/>
      <c r="Z21" s="2437">
        <v>210</v>
      </c>
      <c r="AA21" s="2438"/>
      <c r="AB21" s="2438"/>
      <c r="AC21" s="1659" t="s">
        <v>386</v>
      </c>
      <c r="AD21" s="1727"/>
      <c r="AE21" s="2437">
        <v>210</v>
      </c>
      <c r="AF21" s="2438"/>
      <c r="AG21" s="2438"/>
      <c r="AH21" s="1659" t="s">
        <v>386</v>
      </c>
      <c r="AI21" s="1727"/>
      <c r="AJ21" s="2437">
        <v>0</v>
      </c>
      <c r="AK21" s="2438"/>
      <c r="AL21" s="2438"/>
      <c r="AM21" s="1659" t="s">
        <v>386</v>
      </c>
      <c r="AN21" s="1727"/>
      <c r="AO21" s="2437">
        <v>0</v>
      </c>
      <c r="AP21" s="2438"/>
      <c r="AQ21" s="2438"/>
      <c r="AR21" s="1659" t="s">
        <v>386</v>
      </c>
      <c r="AS21" s="1727"/>
      <c r="AT21" s="2441">
        <f t="shared" ref="AT21:AT32" si="0">P21+U21+Z21+AE21+AJ21+AO21</f>
        <v>420</v>
      </c>
      <c r="AU21" s="1667"/>
      <c r="AV21" s="1667"/>
      <c r="AW21" s="1659" t="s">
        <v>386</v>
      </c>
      <c r="AX21" s="1727"/>
    </row>
    <row r="22" spans="3:53" ht="13.9" customHeight="1">
      <c r="E22" s="1676" t="s">
        <v>400</v>
      </c>
      <c r="F22" s="1676"/>
      <c r="G22" s="1676"/>
      <c r="H22" s="1676"/>
      <c r="I22" s="1676"/>
      <c r="J22" s="2431">
        <v>31</v>
      </c>
      <c r="K22" s="2432"/>
      <c r="L22" s="2432"/>
      <c r="M22" s="2432"/>
      <c r="N22" s="1679" t="s">
        <v>388</v>
      </c>
      <c r="O22" s="2433"/>
      <c r="P22" s="2435">
        <v>0</v>
      </c>
      <c r="Q22" s="2436"/>
      <c r="R22" s="2436"/>
      <c r="S22" s="1679" t="s">
        <v>386</v>
      </c>
      <c r="T22" s="2433"/>
      <c r="U22" s="2437">
        <v>0</v>
      </c>
      <c r="V22" s="2438"/>
      <c r="W22" s="2438"/>
      <c r="X22" s="1659" t="s">
        <v>386</v>
      </c>
      <c r="Y22" s="1727"/>
      <c r="Z22" s="2437">
        <v>210</v>
      </c>
      <c r="AA22" s="2438"/>
      <c r="AB22" s="2438"/>
      <c r="AC22" s="1659" t="s">
        <v>386</v>
      </c>
      <c r="AD22" s="1727"/>
      <c r="AE22" s="2437">
        <v>210</v>
      </c>
      <c r="AF22" s="2438"/>
      <c r="AG22" s="2438"/>
      <c r="AH22" s="1659" t="s">
        <v>386</v>
      </c>
      <c r="AI22" s="1727"/>
      <c r="AJ22" s="2437">
        <v>0</v>
      </c>
      <c r="AK22" s="2438"/>
      <c r="AL22" s="2438"/>
      <c r="AM22" s="1659" t="s">
        <v>386</v>
      </c>
      <c r="AN22" s="1727"/>
      <c r="AO22" s="2437">
        <v>0</v>
      </c>
      <c r="AP22" s="2438"/>
      <c r="AQ22" s="2438"/>
      <c r="AR22" s="1659" t="s">
        <v>386</v>
      </c>
      <c r="AS22" s="1727"/>
      <c r="AT22" s="2441">
        <f t="shared" si="0"/>
        <v>420</v>
      </c>
      <c r="AU22" s="1667"/>
      <c r="AV22" s="1667"/>
      <c r="AW22" s="1659" t="s">
        <v>386</v>
      </c>
      <c r="AX22" s="1727"/>
    </row>
    <row r="23" spans="3:53" ht="13.9" customHeight="1">
      <c r="E23" s="1676" t="s">
        <v>399</v>
      </c>
      <c r="F23" s="1676"/>
      <c r="G23" s="1676"/>
      <c r="H23" s="1676"/>
      <c r="I23" s="1676"/>
      <c r="J23" s="2431">
        <v>30</v>
      </c>
      <c r="K23" s="2432"/>
      <c r="L23" s="2432"/>
      <c r="M23" s="2432"/>
      <c r="N23" s="1679" t="s">
        <v>388</v>
      </c>
      <c r="O23" s="2433"/>
      <c r="P23" s="2435">
        <v>0</v>
      </c>
      <c r="Q23" s="2436"/>
      <c r="R23" s="2436"/>
      <c r="S23" s="1679" t="s">
        <v>386</v>
      </c>
      <c r="T23" s="2433"/>
      <c r="U23" s="2437">
        <v>0</v>
      </c>
      <c r="V23" s="2438"/>
      <c r="W23" s="2438"/>
      <c r="X23" s="1659" t="s">
        <v>386</v>
      </c>
      <c r="Y23" s="1727"/>
      <c r="Z23" s="2437">
        <v>210</v>
      </c>
      <c r="AA23" s="2438"/>
      <c r="AB23" s="2438"/>
      <c r="AC23" s="1659" t="s">
        <v>386</v>
      </c>
      <c r="AD23" s="1727"/>
      <c r="AE23" s="2437">
        <v>210</v>
      </c>
      <c r="AF23" s="2438"/>
      <c r="AG23" s="2438"/>
      <c r="AH23" s="1659" t="s">
        <v>386</v>
      </c>
      <c r="AI23" s="1727"/>
      <c r="AJ23" s="2437">
        <v>0</v>
      </c>
      <c r="AK23" s="2438"/>
      <c r="AL23" s="2438"/>
      <c r="AM23" s="1659" t="s">
        <v>386</v>
      </c>
      <c r="AN23" s="1727"/>
      <c r="AO23" s="2437">
        <v>0</v>
      </c>
      <c r="AP23" s="2438"/>
      <c r="AQ23" s="2438"/>
      <c r="AR23" s="1659" t="s">
        <v>386</v>
      </c>
      <c r="AS23" s="1727"/>
      <c r="AT23" s="2441">
        <f t="shared" si="0"/>
        <v>420</v>
      </c>
      <c r="AU23" s="1667"/>
      <c r="AV23" s="1667"/>
      <c r="AW23" s="1659" t="s">
        <v>386</v>
      </c>
      <c r="AX23" s="1727"/>
    </row>
    <row r="24" spans="3:53" ht="13.9" customHeight="1">
      <c r="E24" s="1676" t="s">
        <v>398</v>
      </c>
      <c r="F24" s="1676"/>
      <c r="G24" s="1676"/>
      <c r="H24" s="1676"/>
      <c r="I24" s="1676"/>
      <c r="J24" s="2431">
        <v>31</v>
      </c>
      <c r="K24" s="2432"/>
      <c r="L24" s="2432"/>
      <c r="M24" s="2432"/>
      <c r="N24" s="1679" t="s">
        <v>388</v>
      </c>
      <c r="O24" s="2433"/>
      <c r="P24" s="2435">
        <v>0</v>
      </c>
      <c r="Q24" s="2436"/>
      <c r="R24" s="2436"/>
      <c r="S24" s="1679" t="s">
        <v>386</v>
      </c>
      <c r="T24" s="2433"/>
      <c r="U24" s="2437">
        <v>0</v>
      </c>
      <c r="V24" s="2438"/>
      <c r="W24" s="2438"/>
      <c r="X24" s="1659" t="s">
        <v>386</v>
      </c>
      <c r="Y24" s="1727"/>
      <c r="Z24" s="2437">
        <v>210</v>
      </c>
      <c r="AA24" s="2438"/>
      <c r="AB24" s="2438"/>
      <c r="AC24" s="1659" t="s">
        <v>386</v>
      </c>
      <c r="AD24" s="1727"/>
      <c r="AE24" s="2437">
        <v>210</v>
      </c>
      <c r="AF24" s="2438"/>
      <c r="AG24" s="2438"/>
      <c r="AH24" s="1659" t="s">
        <v>386</v>
      </c>
      <c r="AI24" s="1727"/>
      <c r="AJ24" s="2437">
        <v>0</v>
      </c>
      <c r="AK24" s="2438"/>
      <c r="AL24" s="2438"/>
      <c r="AM24" s="1659" t="s">
        <v>386</v>
      </c>
      <c r="AN24" s="1727"/>
      <c r="AO24" s="2437">
        <v>0</v>
      </c>
      <c r="AP24" s="2438"/>
      <c r="AQ24" s="2438"/>
      <c r="AR24" s="1659" t="s">
        <v>386</v>
      </c>
      <c r="AS24" s="1727"/>
      <c r="AT24" s="2441">
        <f t="shared" si="0"/>
        <v>420</v>
      </c>
      <c r="AU24" s="1667"/>
      <c r="AV24" s="1667"/>
      <c r="AW24" s="1659" t="s">
        <v>386</v>
      </c>
      <c r="AX24" s="1727"/>
    </row>
    <row r="25" spans="3:53" ht="13.9" customHeight="1">
      <c r="E25" s="1676" t="s">
        <v>397</v>
      </c>
      <c r="F25" s="1676"/>
      <c r="G25" s="1676"/>
      <c r="H25" s="1676"/>
      <c r="I25" s="1676"/>
      <c r="J25" s="2431">
        <v>31</v>
      </c>
      <c r="K25" s="2432"/>
      <c r="L25" s="2432"/>
      <c r="M25" s="2432"/>
      <c r="N25" s="1679" t="s">
        <v>388</v>
      </c>
      <c r="O25" s="2433"/>
      <c r="P25" s="2435">
        <v>0</v>
      </c>
      <c r="Q25" s="2436"/>
      <c r="R25" s="2436"/>
      <c r="S25" s="1679" t="s">
        <v>386</v>
      </c>
      <c r="T25" s="2433"/>
      <c r="U25" s="2437">
        <v>0</v>
      </c>
      <c r="V25" s="2438"/>
      <c r="W25" s="2438"/>
      <c r="X25" s="1659" t="s">
        <v>386</v>
      </c>
      <c r="Y25" s="1727"/>
      <c r="Z25" s="2437">
        <v>210</v>
      </c>
      <c r="AA25" s="2438"/>
      <c r="AB25" s="2438"/>
      <c r="AC25" s="1659" t="s">
        <v>386</v>
      </c>
      <c r="AD25" s="1727"/>
      <c r="AE25" s="2437">
        <v>210</v>
      </c>
      <c r="AF25" s="2438"/>
      <c r="AG25" s="2438"/>
      <c r="AH25" s="1659" t="s">
        <v>386</v>
      </c>
      <c r="AI25" s="1727"/>
      <c r="AJ25" s="2437">
        <v>0</v>
      </c>
      <c r="AK25" s="2438"/>
      <c r="AL25" s="2438"/>
      <c r="AM25" s="1659" t="s">
        <v>386</v>
      </c>
      <c r="AN25" s="1727"/>
      <c r="AO25" s="2437">
        <v>0</v>
      </c>
      <c r="AP25" s="2438"/>
      <c r="AQ25" s="2438"/>
      <c r="AR25" s="1659" t="s">
        <v>386</v>
      </c>
      <c r="AS25" s="1727"/>
      <c r="AT25" s="2441">
        <f t="shared" si="0"/>
        <v>420</v>
      </c>
      <c r="AU25" s="1667"/>
      <c r="AV25" s="1667"/>
      <c r="AW25" s="1659" t="s">
        <v>386</v>
      </c>
      <c r="AX25" s="1727"/>
    </row>
    <row r="26" spans="3:53" ht="13.9" customHeight="1">
      <c r="E26" s="1676" t="s">
        <v>396</v>
      </c>
      <c r="F26" s="1676"/>
      <c r="G26" s="1676"/>
      <c r="H26" s="1676"/>
      <c r="I26" s="1676"/>
      <c r="J26" s="2431">
        <v>30</v>
      </c>
      <c r="K26" s="2432"/>
      <c r="L26" s="2432"/>
      <c r="M26" s="2432"/>
      <c r="N26" s="1679" t="s">
        <v>388</v>
      </c>
      <c r="O26" s="2433"/>
      <c r="P26" s="2435">
        <v>0</v>
      </c>
      <c r="Q26" s="2436"/>
      <c r="R26" s="2436"/>
      <c r="S26" s="1679" t="s">
        <v>386</v>
      </c>
      <c r="T26" s="2433"/>
      <c r="U26" s="2437">
        <v>0</v>
      </c>
      <c r="V26" s="2438"/>
      <c r="W26" s="2438"/>
      <c r="X26" s="1659" t="s">
        <v>386</v>
      </c>
      <c r="Y26" s="1727"/>
      <c r="Z26" s="2437">
        <v>210</v>
      </c>
      <c r="AA26" s="2438"/>
      <c r="AB26" s="2438"/>
      <c r="AC26" s="1659" t="s">
        <v>386</v>
      </c>
      <c r="AD26" s="1727"/>
      <c r="AE26" s="2437">
        <v>210</v>
      </c>
      <c r="AF26" s="2438"/>
      <c r="AG26" s="2438"/>
      <c r="AH26" s="1659" t="s">
        <v>386</v>
      </c>
      <c r="AI26" s="1727"/>
      <c r="AJ26" s="2437">
        <v>0</v>
      </c>
      <c r="AK26" s="2438"/>
      <c r="AL26" s="2438"/>
      <c r="AM26" s="1659" t="s">
        <v>386</v>
      </c>
      <c r="AN26" s="1727"/>
      <c r="AO26" s="2437">
        <v>0</v>
      </c>
      <c r="AP26" s="2438"/>
      <c r="AQ26" s="2438"/>
      <c r="AR26" s="1659" t="s">
        <v>386</v>
      </c>
      <c r="AS26" s="1727"/>
      <c r="AT26" s="2441">
        <f t="shared" si="0"/>
        <v>420</v>
      </c>
      <c r="AU26" s="1667"/>
      <c r="AV26" s="1667"/>
      <c r="AW26" s="1659" t="s">
        <v>386</v>
      </c>
      <c r="AX26" s="1727"/>
    </row>
    <row r="27" spans="3:53" ht="13.9" customHeight="1">
      <c r="E27" s="1676" t="s">
        <v>395</v>
      </c>
      <c r="F27" s="1676"/>
      <c r="G27" s="1676"/>
      <c r="H27" s="1676"/>
      <c r="I27" s="1676"/>
      <c r="J27" s="2431">
        <v>31</v>
      </c>
      <c r="K27" s="2432"/>
      <c r="L27" s="2432"/>
      <c r="M27" s="2432"/>
      <c r="N27" s="1679" t="s">
        <v>388</v>
      </c>
      <c r="O27" s="2433"/>
      <c r="P27" s="2435">
        <v>0</v>
      </c>
      <c r="Q27" s="2436"/>
      <c r="R27" s="2436"/>
      <c r="S27" s="1679" t="s">
        <v>386</v>
      </c>
      <c r="T27" s="2433"/>
      <c r="U27" s="2437">
        <v>0</v>
      </c>
      <c r="V27" s="2438"/>
      <c r="W27" s="2438"/>
      <c r="X27" s="1659" t="s">
        <v>386</v>
      </c>
      <c r="Y27" s="1727"/>
      <c r="Z27" s="2437">
        <v>210</v>
      </c>
      <c r="AA27" s="2438"/>
      <c r="AB27" s="2438"/>
      <c r="AC27" s="1659" t="s">
        <v>386</v>
      </c>
      <c r="AD27" s="1727"/>
      <c r="AE27" s="2437">
        <v>210</v>
      </c>
      <c r="AF27" s="2438"/>
      <c r="AG27" s="2438"/>
      <c r="AH27" s="1659" t="s">
        <v>386</v>
      </c>
      <c r="AI27" s="1727"/>
      <c r="AJ27" s="2437">
        <v>0</v>
      </c>
      <c r="AK27" s="2438"/>
      <c r="AL27" s="2438"/>
      <c r="AM27" s="1659" t="s">
        <v>386</v>
      </c>
      <c r="AN27" s="1727"/>
      <c r="AO27" s="2437">
        <v>0</v>
      </c>
      <c r="AP27" s="2438"/>
      <c r="AQ27" s="2438"/>
      <c r="AR27" s="1659" t="s">
        <v>386</v>
      </c>
      <c r="AS27" s="1727"/>
      <c r="AT27" s="2441">
        <f t="shared" si="0"/>
        <v>420</v>
      </c>
      <c r="AU27" s="1667"/>
      <c r="AV27" s="1667"/>
      <c r="AW27" s="1659" t="s">
        <v>386</v>
      </c>
      <c r="AX27" s="1727"/>
    </row>
    <row r="28" spans="3:53" ht="13.9" customHeight="1">
      <c r="E28" s="1676" t="s">
        <v>394</v>
      </c>
      <c r="F28" s="1676"/>
      <c r="G28" s="1676"/>
      <c r="H28" s="1676"/>
      <c r="I28" s="1676"/>
      <c r="J28" s="2431">
        <v>30</v>
      </c>
      <c r="K28" s="2432"/>
      <c r="L28" s="2432"/>
      <c r="M28" s="2432"/>
      <c r="N28" s="1679" t="s">
        <v>388</v>
      </c>
      <c r="O28" s="2433"/>
      <c r="P28" s="2435">
        <v>0</v>
      </c>
      <c r="Q28" s="2436"/>
      <c r="R28" s="2436"/>
      <c r="S28" s="1679" t="s">
        <v>386</v>
      </c>
      <c r="T28" s="2433"/>
      <c r="U28" s="2437">
        <v>0</v>
      </c>
      <c r="V28" s="2438"/>
      <c r="W28" s="2438"/>
      <c r="X28" s="1659" t="s">
        <v>386</v>
      </c>
      <c r="Y28" s="1727"/>
      <c r="Z28" s="2437">
        <v>210</v>
      </c>
      <c r="AA28" s="2438"/>
      <c r="AB28" s="2438"/>
      <c r="AC28" s="1659" t="s">
        <v>386</v>
      </c>
      <c r="AD28" s="1727"/>
      <c r="AE28" s="2437">
        <v>210</v>
      </c>
      <c r="AF28" s="2438"/>
      <c r="AG28" s="2438"/>
      <c r="AH28" s="1659" t="s">
        <v>386</v>
      </c>
      <c r="AI28" s="1727"/>
      <c r="AJ28" s="2437">
        <v>0</v>
      </c>
      <c r="AK28" s="2438"/>
      <c r="AL28" s="2438"/>
      <c r="AM28" s="1659" t="s">
        <v>386</v>
      </c>
      <c r="AN28" s="1727"/>
      <c r="AO28" s="2437">
        <v>0</v>
      </c>
      <c r="AP28" s="2438"/>
      <c r="AQ28" s="2438"/>
      <c r="AR28" s="1659" t="s">
        <v>386</v>
      </c>
      <c r="AS28" s="1727"/>
      <c r="AT28" s="2441">
        <f t="shared" si="0"/>
        <v>420</v>
      </c>
      <c r="AU28" s="1667"/>
      <c r="AV28" s="1667"/>
      <c r="AW28" s="1659" t="s">
        <v>386</v>
      </c>
      <c r="AX28" s="1727"/>
    </row>
    <row r="29" spans="3:53" ht="13.9" customHeight="1">
      <c r="E29" s="1676" t="s">
        <v>393</v>
      </c>
      <c r="F29" s="1676"/>
      <c r="G29" s="1676"/>
      <c r="H29" s="1676"/>
      <c r="I29" s="1676"/>
      <c r="J29" s="2431">
        <v>31</v>
      </c>
      <c r="K29" s="2432"/>
      <c r="L29" s="2432"/>
      <c r="M29" s="2432"/>
      <c r="N29" s="1679" t="s">
        <v>388</v>
      </c>
      <c r="O29" s="2433"/>
      <c r="P29" s="2435">
        <v>0</v>
      </c>
      <c r="Q29" s="2436"/>
      <c r="R29" s="2436"/>
      <c r="S29" s="1679" t="s">
        <v>386</v>
      </c>
      <c r="T29" s="2433"/>
      <c r="U29" s="2437">
        <v>0</v>
      </c>
      <c r="V29" s="2438"/>
      <c r="W29" s="2438"/>
      <c r="X29" s="1659" t="s">
        <v>386</v>
      </c>
      <c r="Y29" s="1727"/>
      <c r="Z29" s="2437">
        <v>210</v>
      </c>
      <c r="AA29" s="2438"/>
      <c r="AB29" s="2438"/>
      <c r="AC29" s="1659" t="s">
        <v>386</v>
      </c>
      <c r="AD29" s="1727"/>
      <c r="AE29" s="2437">
        <v>210</v>
      </c>
      <c r="AF29" s="2438"/>
      <c r="AG29" s="2438"/>
      <c r="AH29" s="1659" t="s">
        <v>386</v>
      </c>
      <c r="AI29" s="1727"/>
      <c r="AJ29" s="2437">
        <v>0</v>
      </c>
      <c r="AK29" s="2438"/>
      <c r="AL29" s="2438"/>
      <c r="AM29" s="1659" t="s">
        <v>386</v>
      </c>
      <c r="AN29" s="1727"/>
      <c r="AO29" s="2437">
        <v>0</v>
      </c>
      <c r="AP29" s="2438"/>
      <c r="AQ29" s="2438"/>
      <c r="AR29" s="1659" t="s">
        <v>386</v>
      </c>
      <c r="AS29" s="1727"/>
      <c r="AT29" s="2441">
        <f t="shared" si="0"/>
        <v>420</v>
      </c>
      <c r="AU29" s="1667"/>
      <c r="AV29" s="1667"/>
      <c r="AW29" s="1659" t="s">
        <v>386</v>
      </c>
      <c r="AX29" s="1727"/>
      <c r="BA29" s="272"/>
    </row>
    <row r="30" spans="3:53" ht="13.9" customHeight="1">
      <c r="E30" s="1676" t="s">
        <v>392</v>
      </c>
      <c r="F30" s="1676"/>
      <c r="G30" s="1676"/>
      <c r="H30" s="1676"/>
      <c r="I30" s="1676"/>
      <c r="J30" s="2431">
        <v>31</v>
      </c>
      <c r="K30" s="2432"/>
      <c r="L30" s="2432"/>
      <c r="M30" s="2432"/>
      <c r="N30" s="1679" t="s">
        <v>388</v>
      </c>
      <c r="O30" s="2433"/>
      <c r="P30" s="2435">
        <v>0</v>
      </c>
      <c r="Q30" s="2436"/>
      <c r="R30" s="2436"/>
      <c r="S30" s="1679" t="s">
        <v>386</v>
      </c>
      <c r="T30" s="2433"/>
      <c r="U30" s="2437">
        <v>0</v>
      </c>
      <c r="V30" s="2438"/>
      <c r="W30" s="2438"/>
      <c r="X30" s="1659" t="s">
        <v>386</v>
      </c>
      <c r="Y30" s="1727"/>
      <c r="Z30" s="2437">
        <v>210</v>
      </c>
      <c r="AA30" s="2438"/>
      <c r="AB30" s="2438"/>
      <c r="AC30" s="1659" t="s">
        <v>386</v>
      </c>
      <c r="AD30" s="1727"/>
      <c r="AE30" s="2437">
        <v>210</v>
      </c>
      <c r="AF30" s="2438"/>
      <c r="AG30" s="2438"/>
      <c r="AH30" s="1659" t="s">
        <v>386</v>
      </c>
      <c r="AI30" s="1727"/>
      <c r="AJ30" s="2437">
        <v>0</v>
      </c>
      <c r="AK30" s="2438"/>
      <c r="AL30" s="2438"/>
      <c r="AM30" s="1659" t="s">
        <v>386</v>
      </c>
      <c r="AN30" s="1727"/>
      <c r="AO30" s="2437">
        <v>0</v>
      </c>
      <c r="AP30" s="2438"/>
      <c r="AQ30" s="2438"/>
      <c r="AR30" s="1659" t="s">
        <v>386</v>
      </c>
      <c r="AS30" s="1727"/>
      <c r="AT30" s="2441">
        <f t="shared" si="0"/>
        <v>420</v>
      </c>
      <c r="AU30" s="1667"/>
      <c r="AV30" s="1667"/>
      <c r="AW30" s="1659" t="s">
        <v>386</v>
      </c>
      <c r="AX30" s="1727"/>
    </row>
    <row r="31" spans="3:53" ht="13.9" customHeight="1">
      <c r="E31" s="1676" t="s">
        <v>391</v>
      </c>
      <c r="F31" s="1676"/>
      <c r="G31" s="1676"/>
      <c r="H31" s="1676"/>
      <c r="I31" s="1676"/>
      <c r="J31" s="2431">
        <v>28</v>
      </c>
      <c r="K31" s="2432"/>
      <c r="L31" s="2432"/>
      <c r="M31" s="2432"/>
      <c r="N31" s="1679" t="s">
        <v>388</v>
      </c>
      <c r="O31" s="2433"/>
      <c r="P31" s="2435">
        <v>0</v>
      </c>
      <c r="Q31" s="2436"/>
      <c r="R31" s="2436"/>
      <c r="S31" s="1679" t="s">
        <v>386</v>
      </c>
      <c r="T31" s="2433"/>
      <c r="U31" s="2437">
        <v>0</v>
      </c>
      <c r="V31" s="2438"/>
      <c r="W31" s="2438"/>
      <c r="X31" s="1659" t="s">
        <v>386</v>
      </c>
      <c r="Y31" s="1727"/>
      <c r="Z31" s="2437">
        <v>210</v>
      </c>
      <c r="AA31" s="2438"/>
      <c r="AB31" s="2438"/>
      <c r="AC31" s="1659" t="s">
        <v>386</v>
      </c>
      <c r="AD31" s="1727"/>
      <c r="AE31" s="2437">
        <v>210</v>
      </c>
      <c r="AF31" s="2438"/>
      <c r="AG31" s="2438"/>
      <c r="AH31" s="1659" t="s">
        <v>386</v>
      </c>
      <c r="AI31" s="1727"/>
      <c r="AJ31" s="2437">
        <v>0</v>
      </c>
      <c r="AK31" s="2438"/>
      <c r="AL31" s="2438"/>
      <c r="AM31" s="1659" t="s">
        <v>386</v>
      </c>
      <c r="AN31" s="1727"/>
      <c r="AO31" s="2437">
        <v>0</v>
      </c>
      <c r="AP31" s="2438"/>
      <c r="AQ31" s="2438"/>
      <c r="AR31" s="1659" t="s">
        <v>386</v>
      </c>
      <c r="AS31" s="1727"/>
      <c r="AT31" s="2441">
        <f t="shared" si="0"/>
        <v>420</v>
      </c>
      <c r="AU31" s="1667"/>
      <c r="AV31" s="1667"/>
      <c r="AW31" s="1659" t="s">
        <v>386</v>
      </c>
      <c r="AX31" s="1727"/>
    </row>
    <row r="32" spans="3:53" ht="13.9" customHeight="1">
      <c r="E32" s="1676" t="s">
        <v>390</v>
      </c>
      <c r="F32" s="1676"/>
      <c r="G32" s="1676"/>
      <c r="H32" s="1676"/>
      <c r="I32" s="1676"/>
      <c r="J32" s="2431">
        <v>31</v>
      </c>
      <c r="K32" s="2432"/>
      <c r="L32" s="2432"/>
      <c r="M32" s="2432"/>
      <c r="N32" s="1679" t="s">
        <v>388</v>
      </c>
      <c r="O32" s="2433"/>
      <c r="P32" s="2435">
        <v>0</v>
      </c>
      <c r="Q32" s="2436"/>
      <c r="R32" s="2436"/>
      <c r="S32" s="1679" t="s">
        <v>386</v>
      </c>
      <c r="T32" s="2433"/>
      <c r="U32" s="2437">
        <v>0</v>
      </c>
      <c r="V32" s="2438"/>
      <c r="W32" s="2438"/>
      <c r="X32" s="1659" t="s">
        <v>386</v>
      </c>
      <c r="Y32" s="1727"/>
      <c r="Z32" s="2437">
        <v>210</v>
      </c>
      <c r="AA32" s="2438"/>
      <c r="AB32" s="2438"/>
      <c r="AC32" s="1659" t="s">
        <v>386</v>
      </c>
      <c r="AD32" s="1727"/>
      <c r="AE32" s="2437">
        <v>210</v>
      </c>
      <c r="AF32" s="2438"/>
      <c r="AG32" s="2438"/>
      <c r="AH32" s="1659" t="s">
        <v>386</v>
      </c>
      <c r="AI32" s="1727"/>
      <c r="AJ32" s="2437">
        <v>0</v>
      </c>
      <c r="AK32" s="2438"/>
      <c r="AL32" s="2438"/>
      <c r="AM32" s="1659" t="s">
        <v>386</v>
      </c>
      <c r="AN32" s="1727"/>
      <c r="AO32" s="2437">
        <v>0</v>
      </c>
      <c r="AP32" s="2438"/>
      <c r="AQ32" s="2438"/>
      <c r="AR32" s="1659" t="s">
        <v>386</v>
      </c>
      <c r="AS32" s="1727"/>
      <c r="AT32" s="2441">
        <f t="shared" si="0"/>
        <v>420</v>
      </c>
      <c r="AU32" s="1667"/>
      <c r="AV32" s="1667"/>
      <c r="AW32" s="1659" t="s">
        <v>386</v>
      </c>
      <c r="AX32" s="1727"/>
    </row>
    <row r="33" spans="5:50" ht="13.9" customHeight="1">
      <c r="E33" s="1676" t="s">
        <v>389</v>
      </c>
      <c r="F33" s="1676"/>
      <c r="G33" s="1676"/>
      <c r="H33" s="1676"/>
      <c r="I33" s="1676"/>
      <c r="J33" s="1677">
        <f>SUM(J21:M32)</f>
        <v>365</v>
      </c>
      <c r="K33" s="1678"/>
      <c r="L33" s="1678"/>
      <c r="M33" s="1678"/>
      <c r="N33" s="1679" t="s">
        <v>388</v>
      </c>
      <c r="O33" s="2433"/>
      <c r="P33" s="1668">
        <f>SUM(P21:R32)</f>
        <v>0</v>
      </c>
      <c r="Q33" s="1669"/>
      <c r="R33" s="1669"/>
      <c r="S33" s="1679" t="s">
        <v>386</v>
      </c>
      <c r="T33" s="2433"/>
      <c r="U33" s="2441">
        <f>SUM(U21:W32)</f>
        <v>0</v>
      </c>
      <c r="V33" s="1667"/>
      <c r="W33" s="1667"/>
      <c r="X33" s="1659" t="s">
        <v>386</v>
      </c>
      <c r="Y33" s="1727"/>
      <c r="Z33" s="2441">
        <f>SUM(Z21:AB32)</f>
        <v>2520</v>
      </c>
      <c r="AA33" s="1667"/>
      <c r="AB33" s="1667"/>
      <c r="AC33" s="1659" t="s">
        <v>386</v>
      </c>
      <c r="AD33" s="1727"/>
      <c r="AE33" s="2441">
        <f>SUM(AE21:AG32)</f>
        <v>2520</v>
      </c>
      <c r="AF33" s="1667"/>
      <c r="AG33" s="1667"/>
      <c r="AH33" s="1659" t="s">
        <v>386</v>
      </c>
      <c r="AI33" s="1727"/>
      <c r="AJ33" s="2441">
        <f>SUM(AJ21:AL32)</f>
        <v>0</v>
      </c>
      <c r="AK33" s="1667"/>
      <c r="AL33" s="1667"/>
      <c r="AM33" s="1659" t="s">
        <v>386</v>
      </c>
      <c r="AN33" s="1727"/>
      <c r="AO33" s="2441">
        <f>SUM(AO21:AQ32)</f>
        <v>0</v>
      </c>
      <c r="AP33" s="1667"/>
      <c r="AQ33" s="1667"/>
      <c r="AR33" s="1659" t="s">
        <v>386</v>
      </c>
      <c r="AS33" s="1727"/>
      <c r="AT33" s="2441">
        <f>SUM(AT21:AV32)</f>
        <v>5040</v>
      </c>
      <c r="AU33" s="1667"/>
      <c r="AV33" s="1667"/>
      <c r="AW33" s="1659" t="s">
        <v>386</v>
      </c>
      <c r="AX33" s="1727"/>
    </row>
    <row r="34" spans="5:50" ht="13.9" customHeight="1">
      <c r="E34" s="2426" t="s">
        <v>387</v>
      </c>
      <c r="F34" s="2427"/>
      <c r="G34" s="2427"/>
      <c r="H34" s="2427"/>
      <c r="I34" s="2428"/>
      <c r="J34" s="2455"/>
      <c r="K34" s="2456"/>
      <c r="L34" s="2456"/>
      <c r="M34" s="2456"/>
      <c r="N34" s="2456"/>
      <c r="O34" s="2457"/>
      <c r="P34" s="2453">
        <f>IFERROR(ROUNDUP(P33/$J$33,1),"0")</f>
        <v>0</v>
      </c>
      <c r="Q34" s="2454"/>
      <c r="R34" s="2454"/>
      <c r="S34" s="1679" t="s">
        <v>386</v>
      </c>
      <c r="T34" s="2433"/>
      <c r="U34" s="2453">
        <f>IFERROR(ROUNDUP(U33/$J$33,1),"0")</f>
        <v>0</v>
      </c>
      <c r="V34" s="2454"/>
      <c r="W34" s="2454"/>
      <c r="X34" s="1659" t="s">
        <v>386</v>
      </c>
      <c r="Y34" s="1727"/>
      <c r="Z34" s="2453">
        <f>IFERROR(ROUNDUP(Z33/$J$33,1),"0")</f>
        <v>7</v>
      </c>
      <c r="AA34" s="2454"/>
      <c r="AB34" s="2454"/>
      <c r="AC34" s="1659" t="s">
        <v>386</v>
      </c>
      <c r="AD34" s="1727"/>
      <c r="AE34" s="2453">
        <f>IFERROR(ROUNDUP(AE33/$J$33,1),"0")</f>
        <v>7</v>
      </c>
      <c r="AF34" s="2454"/>
      <c r="AG34" s="2454"/>
      <c r="AH34" s="1659" t="s">
        <v>386</v>
      </c>
      <c r="AI34" s="1727"/>
      <c r="AJ34" s="2453">
        <f>IFERROR(ROUNDUP(AJ33/$J$33,1),"0")</f>
        <v>0</v>
      </c>
      <c r="AK34" s="2454"/>
      <c r="AL34" s="2454"/>
      <c r="AM34" s="1659" t="s">
        <v>386</v>
      </c>
      <c r="AN34" s="1727"/>
      <c r="AO34" s="2453">
        <f>IFERROR(ROUNDUP(AO33/$J$33,1),"0")</f>
        <v>0</v>
      </c>
      <c r="AP34" s="2454"/>
      <c r="AQ34" s="2454"/>
      <c r="AR34" s="1659" t="s">
        <v>386</v>
      </c>
      <c r="AS34" s="1727"/>
      <c r="AT34" s="2458">
        <f>P34+U34+Z34+AE34+AJ34+AO34</f>
        <v>14</v>
      </c>
      <c r="AU34" s="2459"/>
      <c r="AV34" s="2459"/>
      <c r="AW34" s="1659" t="s">
        <v>386</v>
      </c>
      <c r="AX34" s="1727"/>
    </row>
    <row r="35" spans="5:50" ht="13.9" customHeight="1">
      <c r="E35" s="270" t="s">
        <v>385</v>
      </c>
      <c r="F35" s="269"/>
      <c r="G35" s="269"/>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1" t="str">
        <f>IFERROR(IF(AT34&gt;Y9,"「１　事業者名等」の定員数を超過しています。",""),"")</f>
        <v/>
      </c>
    </row>
    <row r="36" spans="5:50" ht="13.9" customHeight="1">
      <c r="E36" s="270" t="s">
        <v>384</v>
      </c>
      <c r="F36" s="269"/>
      <c r="G36" s="269"/>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69"/>
    </row>
    <row r="37" spans="5:50" ht="13.9" customHeight="1">
      <c r="E37" s="270" t="s">
        <v>383</v>
      </c>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269"/>
      <c r="AL37" s="269"/>
      <c r="AM37" s="269"/>
      <c r="AN37" s="269"/>
      <c r="AO37" s="269"/>
      <c r="AP37" s="269"/>
      <c r="AQ37" s="269"/>
      <c r="AR37" s="269"/>
      <c r="AS37" s="269"/>
      <c r="AT37" s="269"/>
      <c r="AU37" s="269"/>
      <c r="AV37" s="269"/>
      <c r="AW37" s="269"/>
      <c r="AX37" s="269"/>
    </row>
    <row r="38" spans="5:50" ht="13.9" customHeight="1">
      <c r="E38" s="270" t="s">
        <v>382</v>
      </c>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9"/>
      <c r="AI38" s="269"/>
      <c r="AJ38" s="269"/>
      <c r="AK38" s="269"/>
      <c r="AL38" s="269"/>
      <c r="AM38" s="269"/>
      <c r="AN38" s="269"/>
      <c r="AO38" s="269"/>
      <c r="AP38" s="269"/>
      <c r="AQ38" s="269"/>
      <c r="AR38" s="269"/>
      <c r="AS38" s="269"/>
      <c r="AT38" s="269"/>
      <c r="AU38" s="269"/>
      <c r="AV38" s="269"/>
      <c r="AW38" s="269"/>
      <c r="AX38" s="269"/>
    </row>
    <row r="39" spans="5:50" ht="13.9" customHeight="1">
      <c r="E39" s="270" t="s">
        <v>381</v>
      </c>
      <c r="F39" s="269"/>
      <c r="G39" s="269"/>
      <c r="H39" s="269"/>
      <c r="I39" s="269"/>
      <c r="J39" s="269"/>
      <c r="K39" s="269"/>
      <c r="L39" s="269"/>
      <c r="M39" s="269"/>
      <c r="N39" s="269"/>
      <c r="O39" s="269"/>
      <c r="P39" s="269"/>
      <c r="Q39" s="269"/>
      <c r="R39" s="269"/>
      <c r="S39" s="269"/>
      <c r="T39" s="269"/>
      <c r="U39" s="269"/>
      <c r="V39" s="269"/>
      <c r="W39" s="269"/>
      <c r="X39" s="269"/>
      <c r="Y39" s="269"/>
      <c r="Z39" s="269"/>
      <c r="AA39" s="269"/>
      <c r="AB39" s="269"/>
      <c r="AC39" s="269"/>
      <c r="AD39" s="269"/>
      <c r="AE39" s="269"/>
      <c r="AF39" s="269"/>
      <c r="AG39" s="269"/>
      <c r="AH39" s="269"/>
      <c r="AI39" s="269"/>
      <c r="AJ39" s="269"/>
      <c r="AK39" s="269"/>
      <c r="AL39" s="269"/>
      <c r="AM39" s="269"/>
      <c r="AN39" s="269"/>
      <c r="AO39" s="269"/>
      <c r="AP39" s="269"/>
      <c r="AQ39" s="269"/>
      <c r="AR39" s="269"/>
      <c r="AS39" s="269"/>
      <c r="AT39" s="269"/>
      <c r="AU39" s="269"/>
      <c r="AV39" s="269"/>
      <c r="AW39" s="269"/>
      <c r="AX39" s="269"/>
    </row>
    <row r="40" spans="5:50" ht="13.9" customHeight="1">
      <c r="E40" s="270" t="s">
        <v>380</v>
      </c>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69"/>
    </row>
    <row r="41" spans="5:50" ht="13.9" customHeight="1">
      <c r="E41" s="270"/>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269"/>
      <c r="AL41" s="269"/>
      <c r="AM41" s="269"/>
      <c r="AN41" s="269"/>
      <c r="AO41" s="269"/>
      <c r="AP41" s="269"/>
      <c r="AQ41" s="269"/>
      <c r="AR41" s="269"/>
      <c r="AS41" s="269"/>
      <c r="AT41" s="269"/>
      <c r="AU41" s="269"/>
      <c r="AV41" s="269"/>
      <c r="AW41" s="269"/>
      <c r="AX41" s="269"/>
    </row>
    <row r="42" spans="5:50" ht="13.9" customHeight="1">
      <c r="E42" s="270"/>
      <c r="F42" s="269"/>
      <c r="G42" s="269"/>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69"/>
    </row>
    <row r="43" spans="5:50" ht="13.9" customHeight="1">
      <c r="G43" s="267" t="s">
        <v>379</v>
      </c>
      <c r="AD43" s="267" t="s">
        <v>378</v>
      </c>
    </row>
    <row r="44" spans="5:50" ht="13.9" customHeight="1">
      <c r="E44" s="269"/>
      <c r="F44" s="269"/>
      <c r="I44" s="1676"/>
      <c r="J44" s="1676"/>
      <c r="K44" s="1676"/>
      <c r="L44" s="1676"/>
      <c r="M44" s="1676"/>
      <c r="N44" s="1676"/>
      <c r="O44" s="1676"/>
      <c r="P44" s="1676"/>
      <c r="Q44" s="1676"/>
      <c r="R44" s="1676"/>
      <c r="S44" s="1676"/>
      <c r="T44" s="1676"/>
      <c r="U44" s="1676" t="s">
        <v>377</v>
      </c>
      <c r="V44" s="1676"/>
      <c r="W44" s="1676"/>
      <c r="X44" s="1676"/>
      <c r="Y44" s="1676"/>
      <c r="Z44" s="1676"/>
      <c r="AF44" s="1676"/>
      <c r="AG44" s="1676"/>
      <c r="AH44" s="1676"/>
      <c r="AI44" s="1676"/>
      <c r="AJ44" s="1676"/>
      <c r="AK44" s="1676"/>
      <c r="AL44" s="1676"/>
      <c r="AM44" s="1676"/>
      <c r="AN44" s="1676"/>
      <c r="AO44" s="1676"/>
      <c r="AP44" s="1676"/>
      <c r="AQ44" s="1676"/>
      <c r="AR44" s="1676" t="s">
        <v>377</v>
      </c>
      <c r="AS44" s="1676"/>
      <c r="AT44" s="1676"/>
      <c r="AU44" s="1676"/>
      <c r="AV44" s="1676"/>
      <c r="AW44" s="1676"/>
    </row>
    <row r="45" spans="5:50" ht="13.9" customHeight="1">
      <c r="E45" s="269"/>
      <c r="F45" s="269"/>
      <c r="I45" s="1676" t="s">
        <v>376</v>
      </c>
      <c r="J45" s="1676"/>
      <c r="K45" s="1676"/>
      <c r="L45" s="1676"/>
      <c r="M45" s="1676"/>
      <c r="N45" s="1676"/>
      <c r="O45" s="1676"/>
      <c r="P45" s="1676"/>
      <c r="Q45" s="1676"/>
      <c r="R45" s="1676"/>
      <c r="S45" s="1676"/>
      <c r="T45" s="1676"/>
      <c r="U45" s="2448">
        <f>IF(AND(OR(AK7="○",AK8="○"),E12="○"),ROUNDUP(AX15*0.9/7,0),IF(AND(OR(AK7="○",AK8="○"),OR(E13="○",E14="○")),ROUNDUP(AT34/7,0),""))</f>
        <v>1</v>
      </c>
      <c r="V45" s="2449"/>
      <c r="W45" s="2449"/>
      <c r="X45" s="2450"/>
      <c r="Y45" s="2451" t="s">
        <v>375</v>
      </c>
      <c r="Z45" s="2451"/>
      <c r="AF45" s="1676" t="s">
        <v>376</v>
      </c>
      <c r="AG45" s="1676"/>
      <c r="AH45" s="1676"/>
      <c r="AI45" s="1676"/>
      <c r="AJ45" s="1676"/>
      <c r="AK45" s="1676"/>
      <c r="AL45" s="1676"/>
      <c r="AM45" s="1676"/>
      <c r="AN45" s="1676"/>
      <c r="AO45" s="1676"/>
      <c r="AP45" s="1676"/>
      <c r="AQ45" s="1676"/>
      <c r="AR45" s="2452">
        <v>2</v>
      </c>
      <c r="AS45" s="2452"/>
      <c r="AT45" s="2452"/>
      <c r="AU45" s="2452"/>
      <c r="AV45" s="2451" t="s">
        <v>375</v>
      </c>
      <c r="AW45" s="2451"/>
    </row>
    <row r="46" spans="5:50" ht="13.9" customHeight="1">
      <c r="E46" s="270"/>
      <c r="I46" s="270"/>
      <c r="AF46" s="270"/>
    </row>
    <row r="47" spans="5:50" ht="13.9" customHeight="1">
      <c r="E47" s="270"/>
      <c r="G47" s="267" t="s">
        <v>374</v>
      </c>
      <c r="T47" s="269"/>
      <c r="U47" s="269"/>
      <c r="V47" s="269"/>
      <c r="W47" s="269"/>
      <c r="X47" s="269"/>
      <c r="Y47" s="269"/>
      <c r="Z47" s="269"/>
      <c r="AA47" s="269"/>
      <c r="AB47" s="269"/>
      <c r="AC47" s="269"/>
      <c r="AD47" s="269"/>
      <c r="AE47" s="269"/>
      <c r="AF47" s="269"/>
      <c r="AG47" s="269"/>
      <c r="AH47" s="269"/>
      <c r="AI47" s="269"/>
    </row>
    <row r="48" spans="5:50" ht="13.9" customHeight="1" thickBot="1">
      <c r="E48" s="270"/>
      <c r="T48" s="269"/>
      <c r="U48" s="269"/>
      <c r="V48" s="269"/>
      <c r="W48" s="269"/>
      <c r="X48" s="269"/>
      <c r="Y48" s="269"/>
      <c r="Z48" s="269"/>
      <c r="AA48" s="269"/>
      <c r="AB48" s="269"/>
      <c r="AC48" s="269"/>
      <c r="AD48" s="269"/>
      <c r="AE48" s="269"/>
      <c r="AF48" s="269"/>
      <c r="AG48" s="269"/>
      <c r="AH48" s="269"/>
      <c r="AI48" s="269"/>
    </row>
    <row r="49" spans="17:47" ht="13.9" customHeight="1">
      <c r="Q49" s="269"/>
      <c r="R49" s="269"/>
      <c r="S49" s="269"/>
      <c r="T49" s="269"/>
      <c r="U49" s="269"/>
      <c r="V49" s="269"/>
      <c r="W49" s="269"/>
      <c r="X49" s="269"/>
      <c r="Y49" s="269"/>
      <c r="Z49" s="269"/>
      <c r="AA49" s="269"/>
      <c r="AB49" s="269"/>
      <c r="AC49" s="268"/>
      <c r="AD49" s="2460" t="str">
        <f>(IF(OR(U45&lt;=AR45),"可","規定の員数を満たしていません。"))</f>
        <v>可</v>
      </c>
      <c r="AE49" s="2461"/>
      <c r="AF49" s="2461"/>
      <c r="AG49" s="2461"/>
      <c r="AH49" s="2461"/>
      <c r="AI49" s="2461"/>
      <c r="AJ49" s="2461"/>
      <c r="AK49" s="2461"/>
      <c r="AL49" s="2461"/>
      <c r="AM49" s="2461"/>
      <c r="AN49" s="2461"/>
      <c r="AO49" s="2461"/>
      <c r="AP49" s="2461"/>
      <c r="AQ49" s="2461"/>
      <c r="AR49" s="2461"/>
      <c r="AS49" s="2461"/>
      <c r="AT49" s="2461"/>
      <c r="AU49" s="2462"/>
    </row>
    <row r="50" spans="17:47" ht="13.9" customHeight="1" thickBot="1">
      <c r="AD50" s="2463"/>
      <c r="AE50" s="2464"/>
      <c r="AF50" s="2464"/>
      <c r="AG50" s="2464"/>
      <c r="AH50" s="2464"/>
      <c r="AI50" s="2464"/>
      <c r="AJ50" s="2464"/>
      <c r="AK50" s="2464"/>
      <c r="AL50" s="2464"/>
      <c r="AM50" s="2464"/>
      <c r="AN50" s="2464"/>
      <c r="AO50" s="2464"/>
      <c r="AP50" s="2464"/>
      <c r="AQ50" s="2464"/>
      <c r="AR50" s="2464"/>
      <c r="AS50" s="2464"/>
      <c r="AT50" s="2464"/>
      <c r="AU50" s="2465"/>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J34:AL34"/>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R32:AS32"/>
    <mergeCell ref="AT32:AV32"/>
    <mergeCell ref="AW32:AX32"/>
    <mergeCell ref="E33:I33"/>
    <mergeCell ref="J33:M33"/>
    <mergeCell ref="N33:O33"/>
    <mergeCell ref="P33:R33"/>
    <mergeCell ref="S33:T33"/>
    <mergeCell ref="E32:I32"/>
    <mergeCell ref="J32:M32"/>
    <mergeCell ref="N32:O32"/>
    <mergeCell ref="P32:R32"/>
    <mergeCell ref="S32:T32"/>
    <mergeCell ref="U32:W32"/>
    <mergeCell ref="X32:Y32"/>
    <mergeCell ref="Z32:AB32"/>
    <mergeCell ref="AC32:AD32"/>
    <mergeCell ref="AH31:AI31"/>
    <mergeCell ref="AJ31:AL31"/>
    <mergeCell ref="AM31:AN31"/>
    <mergeCell ref="AO31:AQ31"/>
    <mergeCell ref="AE32:AG32"/>
    <mergeCell ref="AH32:AI32"/>
    <mergeCell ref="AJ32:AL32"/>
    <mergeCell ref="AM32:AN32"/>
    <mergeCell ref="AO32:AQ32"/>
    <mergeCell ref="E31:I31"/>
    <mergeCell ref="J31:M31"/>
    <mergeCell ref="N31:O31"/>
    <mergeCell ref="P31:R31"/>
    <mergeCell ref="U31:W31"/>
    <mergeCell ref="X31:Y31"/>
    <mergeCell ref="Z31:AB31"/>
    <mergeCell ref="AC31:AD31"/>
    <mergeCell ref="AE31:AG31"/>
    <mergeCell ref="AC30:AD30"/>
    <mergeCell ref="AE30:AG30"/>
    <mergeCell ref="AH30:AI30"/>
    <mergeCell ref="AJ30:AL30"/>
    <mergeCell ref="AM30:AN30"/>
    <mergeCell ref="AO30:AQ30"/>
    <mergeCell ref="AR30:AS30"/>
    <mergeCell ref="AT30:AV30"/>
    <mergeCell ref="AW30:AX30"/>
    <mergeCell ref="AW28:AX28"/>
    <mergeCell ref="E29:I29"/>
    <mergeCell ref="J29:M29"/>
    <mergeCell ref="N29:O29"/>
    <mergeCell ref="S31:T31"/>
    <mergeCell ref="U29:W29"/>
    <mergeCell ref="X29:Y29"/>
    <mergeCell ref="Z29:AB29"/>
    <mergeCell ref="AC29:AD29"/>
    <mergeCell ref="AE29:AG29"/>
    <mergeCell ref="AH29:AI29"/>
    <mergeCell ref="AJ29:AL29"/>
    <mergeCell ref="AM29:AN29"/>
    <mergeCell ref="AR31:AS31"/>
    <mergeCell ref="AT31:AV31"/>
    <mergeCell ref="AW31:AX31"/>
    <mergeCell ref="E30:I30"/>
    <mergeCell ref="J30:M30"/>
    <mergeCell ref="N30:O30"/>
    <mergeCell ref="P30:R30"/>
    <mergeCell ref="S30:T30"/>
    <mergeCell ref="U30:W30"/>
    <mergeCell ref="X30:Y30"/>
    <mergeCell ref="Z30:AB30"/>
    <mergeCell ref="Z28:AB28"/>
    <mergeCell ref="AC28:AD28"/>
    <mergeCell ref="AE28:AG28"/>
    <mergeCell ref="AH28:AI28"/>
    <mergeCell ref="AJ28:AL28"/>
    <mergeCell ref="AM28:AN28"/>
    <mergeCell ref="AO28:AQ28"/>
    <mergeCell ref="AR28:AS28"/>
    <mergeCell ref="AT28:AV28"/>
    <mergeCell ref="AT26:AV26"/>
    <mergeCell ref="AW26:AX26"/>
    <mergeCell ref="E27:I27"/>
    <mergeCell ref="J27:M27"/>
    <mergeCell ref="P29:R29"/>
    <mergeCell ref="S29:T29"/>
    <mergeCell ref="U27:W27"/>
    <mergeCell ref="X27:Y27"/>
    <mergeCell ref="Z27:AB27"/>
    <mergeCell ref="AC27:AD27"/>
    <mergeCell ref="AE27:AG27"/>
    <mergeCell ref="AH27:AI27"/>
    <mergeCell ref="AJ27:AL27"/>
    <mergeCell ref="AO29:AQ29"/>
    <mergeCell ref="AR29:AS29"/>
    <mergeCell ref="AT29:AV29"/>
    <mergeCell ref="AW29:AX29"/>
    <mergeCell ref="E28:I28"/>
    <mergeCell ref="J28:M28"/>
    <mergeCell ref="N28:O28"/>
    <mergeCell ref="P28:R28"/>
    <mergeCell ref="S28:T28"/>
    <mergeCell ref="U28:W28"/>
    <mergeCell ref="X28:Y28"/>
    <mergeCell ref="X26:Y26"/>
    <mergeCell ref="Z26:AB26"/>
    <mergeCell ref="AC26:AD26"/>
    <mergeCell ref="AE26:AG26"/>
    <mergeCell ref="AH26:AI26"/>
    <mergeCell ref="AJ26:AL26"/>
    <mergeCell ref="AM26:AN26"/>
    <mergeCell ref="AO26:AQ26"/>
    <mergeCell ref="AR26:AS26"/>
    <mergeCell ref="AR24:AS24"/>
    <mergeCell ref="AT24:AV24"/>
    <mergeCell ref="AW24:AX24"/>
    <mergeCell ref="E25:I25"/>
    <mergeCell ref="N27:O27"/>
    <mergeCell ref="P27:R27"/>
    <mergeCell ref="S27:T27"/>
    <mergeCell ref="U25:W25"/>
    <mergeCell ref="X25:Y25"/>
    <mergeCell ref="Z25:AB25"/>
    <mergeCell ref="AC25:AD25"/>
    <mergeCell ref="AE25:AG25"/>
    <mergeCell ref="AH25:AI25"/>
    <mergeCell ref="AM27:AN27"/>
    <mergeCell ref="AO27:AQ27"/>
    <mergeCell ref="AR27:AS27"/>
    <mergeCell ref="AT27:AV27"/>
    <mergeCell ref="AW27:AX27"/>
    <mergeCell ref="E26:I26"/>
    <mergeCell ref="J26:M26"/>
    <mergeCell ref="N26:O26"/>
    <mergeCell ref="P26:R26"/>
    <mergeCell ref="S26:T26"/>
    <mergeCell ref="U26:W26"/>
    <mergeCell ref="E24:I24"/>
    <mergeCell ref="J24:M24"/>
    <mergeCell ref="N24:O24"/>
    <mergeCell ref="P24:R24"/>
    <mergeCell ref="S24:T24"/>
    <mergeCell ref="U24:W24"/>
    <mergeCell ref="X24:Y24"/>
    <mergeCell ref="Z24:AB24"/>
    <mergeCell ref="AC24:AD24"/>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AJ25:AL25"/>
    <mergeCell ref="AM25:AN25"/>
    <mergeCell ref="AO25:AQ25"/>
    <mergeCell ref="AR25:AS25"/>
    <mergeCell ref="AT25:AV25"/>
    <mergeCell ref="AW25:AX25"/>
    <mergeCell ref="AE24:AG24"/>
    <mergeCell ref="AH24:AI24"/>
    <mergeCell ref="AJ24:AL24"/>
    <mergeCell ref="AM24:AN24"/>
    <mergeCell ref="AO24:AQ24"/>
    <mergeCell ref="AJ23:AL23"/>
    <mergeCell ref="AM23:AN23"/>
    <mergeCell ref="AO23:AQ23"/>
    <mergeCell ref="E23:I23"/>
    <mergeCell ref="J23:M23"/>
    <mergeCell ref="N23:O23"/>
    <mergeCell ref="P23:R23"/>
    <mergeCell ref="S23:T23"/>
    <mergeCell ref="X22:Y22"/>
    <mergeCell ref="P22:R22"/>
    <mergeCell ref="S22:T22"/>
    <mergeCell ref="U22:W22"/>
    <mergeCell ref="E22:I22"/>
    <mergeCell ref="J22:M22"/>
    <mergeCell ref="N22:O22"/>
    <mergeCell ref="Z22:AB22"/>
    <mergeCell ref="AC22:AD22"/>
    <mergeCell ref="AE22:AG22"/>
    <mergeCell ref="AH21:AI21"/>
    <mergeCell ref="AJ21:AL21"/>
    <mergeCell ref="AM21:AN21"/>
    <mergeCell ref="AM22:AN22"/>
    <mergeCell ref="Z21:AB21"/>
    <mergeCell ref="AC21:AD21"/>
    <mergeCell ref="AE21:AG21"/>
    <mergeCell ref="AX15:AZ15"/>
    <mergeCell ref="BA15:BB15"/>
    <mergeCell ref="AT21:AV21"/>
    <mergeCell ref="AW21:AX21"/>
    <mergeCell ref="AT22:AV22"/>
    <mergeCell ref="AW22:AX22"/>
    <mergeCell ref="AH22:AI22"/>
    <mergeCell ref="AJ22:AL22"/>
    <mergeCell ref="AO22:AQ22"/>
    <mergeCell ref="AR22:AS22"/>
    <mergeCell ref="AO21:AQ21"/>
    <mergeCell ref="AR21:AS21"/>
    <mergeCell ref="E21:I21"/>
    <mergeCell ref="J21:M21"/>
    <mergeCell ref="N21:O21"/>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T15:AW15"/>
    <mergeCell ref="AX13:AZ13"/>
    <mergeCell ref="BA13:BB13"/>
    <mergeCell ref="E14:G14"/>
    <mergeCell ref="H14:AF14"/>
    <mergeCell ref="AK14:AN14"/>
    <mergeCell ref="AO14:AQ14"/>
    <mergeCell ref="AR14:AS14"/>
    <mergeCell ref="AT14:AW14"/>
    <mergeCell ref="AX14:AZ14"/>
    <mergeCell ref="BA14:BB14"/>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BC2:BD2"/>
    <mergeCell ref="E7:K7"/>
    <mergeCell ref="L7:AD7"/>
    <mergeCell ref="AK7:AM7"/>
    <mergeCell ref="AN7:AY7"/>
    <mergeCell ref="E8:K8"/>
    <mergeCell ref="L8:AD8"/>
    <mergeCell ref="AK8:AM8"/>
    <mergeCell ref="AN8:AY8"/>
    <mergeCell ref="AP2:AR2"/>
  </mergeCells>
  <phoneticPr fontId="3"/>
  <conditionalFormatting sqref="J21:M32 AJ21:AL32">
    <cfRule type="expression" dxfId="5" priority="5">
      <formula>COUNTA($G$12)&gt;=1</formula>
    </cfRule>
  </conditionalFormatting>
  <conditionalFormatting sqref="P21:R32">
    <cfRule type="expression" dxfId="4" priority="4">
      <formula>COUNTA($G$12)&gt;=1</formula>
    </cfRule>
  </conditionalFormatting>
  <conditionalFormatting sqref="U21:W32">
    <cfRule type="expression" dxfId="3" priority="3">
      <formula>COUNTA($G$12)&gt;=1</formula>
    </cfRule>
  </conditionalFormatting>
  <conditionalFormatting sqref="Z21:AB32 AE21:AG32">
    <cfRule type="expression" dxfId="2" priority="1">
      <formula>COUNTA($G$12)&gt;=1</formula>
    </cfRule>
  </conditionalFormatting>
  <conditionalFormatting sqref="AO12:AQ14 AX12:AZ14">
    <cfRule type="expression" dxfId="1" priority="6">
      <formula>COUNTA($E$13:$G$14)&gt;=1</formula>
    </cfRule>
  </conditionalFormatting>
  <conditionalFormatting sqref="AO21:AQ32">
    <cfRule type="expression" dxfId="0" priority="2">
      <formula>COUNTA($G$12)&gt;=1</formula>
    </cfRule>
  </conditionalFormatting>
  <dataValidations count="4">
    <dataValidation type="list" allowBlank="1" showInputMessage="1" showErrorMessage="1" sqref="E12:G14 AH10 AK7:AM8" xr:uid="{13F04A7C-AD00-48E6-A2B8-187CD3BDE909}">
      <formula1>$Q$3:$Q$4</formula1>
    </dataValidation>
    <dataValidation type="whole" allowBlank="1" showInputMessage="1" showErrorMessage="1" error="入力月の月日数を超過しています" sqref="J21:M21 J23:M23 J26:M26 J28:M28" xr:uid="{1E4BB145-D632-4E52-8D42-DBFEC1D9CBFD}">
      <formula1>0</formula1>
      <formula2>30</formula2>
    </dataValidation>
    <dataValidation type="whole" allowBlank="1" showInputMessage="1" showErrorMessage="1" error="入力月の月日数を超過しています" sqref="J31:M31" xr:uid="{79C0DF45-8332-4C65-BBC4-150F45B8568A}">
      <formula1>0</formula1>
      <formula2>29</formula2>
    </dataValidation>
    <dataValidation type="whole" allowBlank="1" showInputMessage="1" showErrorMessage="1" error="入力月の月日数を超過しています" sqref="J22:M22 J24:M25 J27:M27 J29:M30 J32:M32" xr:uid="{2428D56B-886C-4472-9785-2AB9530A2C30}">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CBCBB-4F2B-443D-A62D-B1260E31CB69}">
  <dimension ref="A1:BG55"/>
  <sheetViews>
    <sheetView view="pageBreakPreview" zoomScaleNormal="100" zoomScaleSheetLayoutView="100" workbookViewId="0"/>
  </sheetViews>
  <sheetFormatPr defaultColWidth="3.875" defaultRowHeight="13.5"/>
  <cols>
    <col min="1" max="1" width="1.375" style="301" customWidth="1"/>
    <col min="2" max="2" width="3.375" style="360" customWidth="1"/>
    <col min="3" max="5" width="3.375" style="301" customWidth="1"/>
    <col min="6" max="6" width="8.5" style="301" customWidth="1"/>
    <col min="7" max="30" width="3.375" style="301" customWidth="1"/>
    <col min="31" max="33" width="3.5" style="301" customWidth="1"/>
    <col min="34" max="34" width="3.375" style="301" customWidth="1"/>
    <col min="35" max="35" width="1.375" style="301" customWidth="1"/>
    <col min="36" max="256" width="3.875" style="301"/>
    <col min="257" max="257" width="1.375" style="301" customWidth="1"/>
    <col min="258" max="286" width="3.375" style="301" customWidth="1"/>
    <col min="287" max="289" width="3.5" style="301" customWidth="1"/>
    <col min="290" max="290" width="3.375" style="301" customWidth="1"/>
    <col min="291" max="291" width="1.375" style="301" customWidth="1"/>
    <col min="292" max="512" width="3.875" style="301"/>
    <col min="513" max="513" width="1.375" style="301" customWidth="1"/>
    <col min="514" max="542" width="3.375" style="301" customWidth="1"/>
    <col min="543" max="545" width="3.5" style="301" customWidth="1"/>
    <col min="546" max="546" width="3.375" style="301" customWidth="1"/>
    <col min="547" max="547" width="1.375" style="301" customWidth="1"/>
    <col min="548" max="768" width="3.875" style="301"/>
    <col min="769" max="769" width="1.375" style="301" customWidth="1"/>
    <col min="770" max="798" width="3.375" style="301" customWidth="1"/>
    <col min="799" max="801" width="3.5" style="301" customWidth="1"/>
    <col min="802" max="802" width="3.375" style="301" customWidth="1"/>
    <col min="803" max="803" width="1.375" style="301" customWidth="1"/>
    <col min="804" max="1024" width="3.875" style="301"/>
    <col min="1025" max="1025" width="1.375" style="301" customWidth="1"/>
    <col min="1026" max="1054" width="3.375" style="301" customWidth="1"/>
    <col min="1055" max="1057" width="3.5" style="301" customWidth="1"/>
    <col min="1058" max="1058" width="3.375" style="301" customWidth="1"/>
    <col min="1059" max="1059" width="1.375" style="301" customWidth="1"/>
    <col min="1060" max="1280" width="3.875" style="301"/>
    <col min="1281" max="1281" width="1.375" style="301" customWidth="1"/>
    <col min="1282" max="1310" width="3.375" style="301" customWidth="1"/>
    <col min="1311" max="1313" width="3.5" style="301" customWidth="1"/>
    <col min="1314" max="1314" width="3.375" style="301" customWidth="1"/>
    <col min="1315" max="1315" width="1.375" style="301" customWidth="1"/>
    <col min="1316" max="1536" width="3.875" style="301"/>
    <col min="1537" max="1537" width="1.375" style="301" customWidth="1"/>
    <col min="1538" max="1566" width="3.375" style="301" customWidth="1"/>
    <col min="1567" max="1569" width="3.5" style="301" customWidth="1"/>
    <col min="1570" max="1570" width="3.375" style="301" customWidth="1"/>
    <col min="1571" max="1571" width="1.375" style="301" customWidth="1"/>
    <col min="1572" max="1792" width="3.875" style="301"/>
    <col min="1793" max="1793" width="1.375" style="301" customWidth="1"/>
    <col min="1794" max="1822" width="3.375" style="301" customWidth="1"/>
    <col min="1823" max="1825" width="3.5" style="301" customWidth="1"/>
    <col min="1826" max="1826" width="3.375" style="301" customWidth="1"/>
    <col min="1827" max="1827" width="1.375" style="301" customWidth="1"/>
    <col min="1828" max="2048" width="3.875" style="301"/>
    <col min="2049" max="2049" width="1.375" style="301" customWidth="1"/>
    <col min="2050" max="2078" width="3.375" style="301" customWidth="1"/>
    <col min="2079" max="2081" width="3.5" style="301" customWidth="1"/>
    <col min="2082" max="2082" width="3.375" style="301" customWidth="1"/>
    <col min="2083" max="2083" width="1.375" style="301" customWidth="1"/>
    <col min="2084" max="2304" width="3.875" style="301"/>
    <col min="2305" max="2305" width="1.375" style="301" customWidth="1"/>
    <col min="2306" max="2334" width="3.375" style="301" customWidth="1"/>
    <col min="2335" max="2337" width="3.5" style="301" customWidth="1"/>
    <col min="2338" max="2338" width="3.375" style="301" customWidth="1"/>
    <col min="2339" max="2339" width="1.375" style="301" customWidth="1"/>
    <col min="2340" max="2560" width="3.875" style="301"/>
    <col min="2561" max="2561" width="1.375" style="301" customWidth="1"/>
    <col min="2562" max="2590" width="3.375" style="301" customWidth="1"/>
    <col min="2591" max="2593" width="3.5" style="301" customWidth="1"/>
    <col min="2594" max="2594" width="3.375" style="301" customWidth="1"/>
    <col min="2595" max="2595" width="1.375" style="301" customWidth="1"/>
    <col min="2596" max="2816" width="3.875" style="301"/>
    <col min="2817" max="2817" width="1.375" style="301" customWidth="1"/>
    <col min="2818" max="2846" width="3.375" style="301" customWidth="1"/>
    <col min="2847" max="2849" width="3.5" style="301" customWidth="1"/>
    <col min="2850" max="2850" width="3.375" style="301" customWidth="1"/>
    <col min="2851" max="2851" width="1.375" style="301" customWidth="1"/>
    <col min="2852" max="3072" width="3.875" style="301"/>
    <col min="3073" max="3073" width="1.375" style="301" customWidth="1"/>
    <col min="3074" max="3102" width="3.375" style="301" customWidth="1"/>
    <col min="3103" max="3105" width="3.5" style="301" customWidth="1"/>
    <col min="3106" max="3106" width="3.375" style="301" customWidth="1"/>
    <col min="3107" max="3107" width="1.375" style="301" customWidth="1"/>
    <col min="3108" max="3328" width="3.875" style="301"/>
    <col min="3329" max="3329" width="1.375" style="301" customWidth="1"/>
    <col min="3330" max="3358" width="3.375" style="301" customWidth="1"/>
    <col min="3359" max="3361" width="3.5" style="301" customWidth="1"/>
    <col min="3362" max="3362" width="3.375" style="301" customWidth="1"/>
    <col min="3363" max="3363" width="1.375" style="301" customWidth="1"/>
    <col min="3364" max="3584" width="3.875" style="301"/>
    <col min="3585" max="3585" width="1.375" style="301" customWidth="1"/>
    <col min="3586" max="3614" width="3.375" style="301" customWidth="1"/>
    <col min="3615" max="3617" width="3.5" style="301" customWidth="1"/>
    <col min="3618" max="3618" width="3.375" style="301" customWidth="1"/>
    <col min="3619" max="3619" width="1.375" style="301" customWidth="1"/>
    <col min="3620" max="3840" width="3.875" style="301"/>
    <col min="3841" max="3841" width="1.375" style="301" customWidth="1"/>
    <col min="3842" max="3870" width="3.375" style="301" customWidth="1"/>
    <col min="3871" max="3873" width="3.5" style="301" customWidth="1"/>
    <col min="3874" max="3874" width="3.375" style="301" customWidth="1"/>
    <col min="3875" max="3875" width="1.375" style="301" customWidth="1"/>
    <col min="3876" max="4096" width="3.875" style="301"/>
    <col min="4097" max="4097" width="1.375" style="301" customWidth="1"/>
    <col min="4098" max="4126" width="3.375" style="301" customWidth="1"/>
    <col min="4127" max="4129" width="3.5" style="301" customWidth="1"/>
    <col min="4130" max="4130" width="3.375" style="301" customWidth="1"/>
    <col min="4131" max="4131" width="1.375" style="301" customWidth="1"/>
    <col min="4132" max="4352" width="3.875" style="301"/>
    <col min="4353" max="4353" width="1.375" style="301" customWidth="1"/>
    <col min="4354" max="4382" width="3.375" style="301" customWidth="1"/>
    <col min="4383" max="4385" width="3.5" style="301" customWidth="1"/>
    <col min="4386" max="4386" width="3.375" style="301" customWidth="1"/>
    <col min="4387" max="4387" width="1.375" style="301" customWidth="1"/>
    <col min="4388" max="4608" width="3.875" style="301"/>
    <col min="4609" max="4609" width="1.375" style="301" customWidth="1"/>
    <col min="4610" max="4638" width="3.375" style="301" customWidth="1"/>
    <col min="4639" max="4641" width="3.5" style="301" customWidth="1"/>
    <col min="4642" max="4642" width="3.375" style="301" customWidth="1"/>
    <col min="4643" max="4643" width="1.375" style="301" customWidth="1"/>
    <col min="4644" max="4864" width="3.875" style="301"/>
    <col min="4865" max="4865" width="1.375" style="301" customWidth="1"/>
    <col min="4866" max="4894" width="3.375" style="301" customWidth="1"/>
    <col min="4895" max="4897" width="3.5" style="301" customWidth="1"/>
    <col min="4898" max="4898" width="3.375" style="301" customWidth="1"/>
    <col min="4899" max="4899" width="1.375" style="301" customWidth="1"/>
    <col min="4900" max="5120" width="3.875" style="301"/>
    <col min="5121" max="5121" width="1.375" style="301" customWidth="1"/>
    <col min="5122" max="5150" width="3.375" style="301" customWidth="1"/>
    <col min="5151" max="5153" width="3.5" style="301" customWidth="1"/>
    <col min="5154" max="5154" width="3.375" style="301" customWidth="1"/>
    <col min="5155" max="5155" width="1.375" style="301" customWidth="1"/>
    <col min="5156" max="5376" width="3.875" style="301"/>
    <col min="5377" max="5377" width="1.375" style="301" customWidth="1"/>
    <col min="5378" max="5406" width="3.375" style="301" customWidth="1"/>
    <col min="5407" max="5409" width="3.5" style="301" customWidth="1"/>
    <col min="5410" max="5410" width="3.375" style="301" customWidth="1"/>
    <col min="5411" max="5411" width="1.375" style="301" customWidth="1"/>
    <col min="5412" max="5632" width="3.875" style="301"/>
    <col min="5633" max="5633" width="1.375" style="301" customWidth="1"/>
    <col min="5634" max="5662" width="3.375" style="301" customWidth="1"/>
    <col min="5663" max="5665" width="3.5" style="301" customWidth="1"/>
    <col min="5666" max="5666" width="3.375" style="301" customWidth="1"/>
    <col min="5667" max="5667" width="1.375" style="301" customWidth="1"/>
    <col min="5668" max="5888" width="3.875" style="301"/>
    <col min="5889" max="5889" width="1.375" style="301" customWidth="1"/>
    <col min="5890" max="5918" width="3.375" style="301" customWidth="1"/>
    <col min="5919" max="5921" width="3.5" style="301" customWidth="1"/>
    <col min="5922" max="5922" width="3.375" style="301" customWidth="1"/>
    <col min="5923" max="5923" width="1.375" style="301" customWidth="1"/>
    <col min="5924" max="6144" width="3.875" style="301"/>
    <col min="6145" max="6145" width="1.375" style="301" customWidth="1"/>
    <col min="6146" max="6174" width="3.375" style="301" customWidth="1"/>
    <col min="6175" max="6177" width="3.5" style="301" customWidth="1"/>
    <col min="6178" max="6178" width="3.375" style="301" customWidth="1"/>
    <col min="6179" max="6179" width="1.375" style="301" customWidth="1"/>
    <col min="6180" max="6400" width="3.875" style="301"/>
    <col min="6401" max="6401" width="1.375" style="301" customWidth="1"/>
    <col min="6402" max="6430" width="3.375" style="301" customWidth="1"/>
    <col min="6431" max="6433" width="3.5" style="301" customWidth="1"/>
    <col min="6434" max="6434" width="3.375" style="301" customWidth="1"/>
    <col min="6435" max="6435" width="1.375" style="301" customWidth="1"/>
    <col min="6436" max="6656" width="3.875" style="301"/>
    <col min="6657" max="6657" width="1.375" style="301" customWidth="1"/>
    <col min="6658" max="6686" width="3.375" style="301" customWidth="1"/>
    <col min="6687" max="6689" width="3.5" style="301" customWidth="1"/>
    <col min="6690" max="6690" width="3.375" style="301" customWidth="1"/>
    <col min="6691" max="6691" width="1.375" style="301" customWidth="1"/>
    <col min="6692" max="6912" width="3.875" style="301"/>
    <col min="6913" max="6913" width="1.375" style="301" customWidth="1"/>
    <col min="6914" max="6942" width="3.375" style="301" customWidth="1"/>
    <col min="6943" max="6945" width="3.5" style="301" customWidth="1"/>
    <col min="6946" max="6946" width="3.375" style="301" customWidth="1"/>
    <col min="6947" max="6947" width="1.375" style="301" customWidth="1"/>
    <col min="6948" max="7168" width="3.875" style="301"/>
    <col min="7169" max="7169" width="1.375" style="301" customWidth="1"/>
    <col min="7170" max="7198" width="3.375" style="301" customWidth="1"/>
    <col min="7199" max="7201" width="3.5" style="301" customWidth="1"/>
    <col min="7202" max="7202" width="3.375" style="301" customWidth="1"/>
    <col min="7203" max="7203" width="1.375" style="301" customWidth="1"/>
    <col min="7204" max="7424" width="3.875" style="301"/>
    <col min="7425" max="7425" width="1.375" style="301" customWidth="1"/>
    <col min="7426" max="7454" width="3.375" style="301" customWidth="1"/>
    <col min="7455" max="7457" width="3.5" style="301" customWidth="1"/>
    <col min="7458" max="7458" width="3.375" style="301" customWidth="1"/>
    <col min="7459" max="7459" width="1.375" style="301" customWidth="1"/>
    <col min="7460" max="7680" width="3.875" style="301"/>
    <col min="7681" max="7681" width="1.375" style="301" customWidth="1"/>
    <col min="7682" max="7710" width="3.375" style="301" customWidth="1"/>
    <col min="7711" max="7713" width="3.5" style="301" customWidth="1"/>
    <col min="7714" max="7714" width="3.375" style="301" customWidth="1"/>
    <col min="7715" max="7715" width="1.375" style="301" customWidth="1"/>
    <col min="7716" max="7936" width="3.875" style="301"/>
    <col min="7937" max="7937" width="1.375" style="301" customWidth="1"/>
    <col min="7938" max="7966" width="3.375" style="301" customWidth="1"/>
    <col min="7967" max="7969" width="3.5" style="301" customWidth="1"/>
    <col min="7970" max="7970" width="3.375" style="301" customWidth="1"/>
    <col min="7971" max="7971" width="1.375" style="301" customWidth="1"/>
    <col min="7972" max="8192" width="3.875" style="301"/>
    <col min="8193" max="8193" width="1.375" style="301" customWidth="1"/>
    <col min="8194" max="8222" width="3.375" style="301" customWidth="1"/>
    <col min="8223" max="8225" width="3.5" style="301" customWidth="1"/>
    <col min="8226" max="8226" width="3.375" style="301" customWidth="1"/>
    <col min="8227" max="8227" width="1.375" style="301" customWidth="1"/>
    <col min="8228" max="8448" width="3.875" style="301"/>
    <col min="8449" max="8449" width="1.375" style="301" customWidth="1"/>
    <col min="8450" max="8478" width="3.375" style="301" customWidth="1"/>
    <col min="8479" max="8481" width="3.5" style="301" customWidth="1"/>
    <col min="8482" max="8482" width="3.375" style="301" customWidth="1"/>
    <col min="8483" max="8483" width="1.375" style="301" customWidth="1"/>
    <col min="8484" max="8704" width="3.875" style="301"/>
    <col min="8705" max="8705" width="1.375" style="301" customWidth="1"/>
    <col min="8706" max="8734" width="3.375" style="301" customWidth="1"/>
    <col min="8735" max="8737" width="3.5" style="301" customWidth="1"/>
    <col min="8738" max="8738" width="3.375" style="301" customWidth="1"/>
    <col min="8739" max="8739" width="1.375" style="301" customWidth="1"/>
    <col min="8740" max="8960" width="3.875" style="301"/>
    <col min="8961" max="8961" width="1.375" style="301" customWidth="1"/>
    <col min="8962" max="8990" width="3.375" style="301" customWidth="1"/>
    <col min="8991" max="8993" width="3.5" style="301" customWidth="1"/>
    <col min="8994" max="8994" width="3.375" style="301" customWidth="1"/>
    <col min="8995" max="8995" width="1.375" style="301" customWidth="1"/>
    <col min="8996" max="9216" width="3.875" style="301"/>
    <col min="9217" max="9217" width="1.375" style="301" customWidth="1"/>
    <col min="9218" max="9246" width="3.375" style="301" customWidth="1"/>
    <col min="9247" max="9249" width="3.5" style="301" customWidth="1"/>
    <col min="9250" max="9250" width="3.375" style="301" customWidth="1"/>
    <col min="9251" max="9251" width="1.375" style="301" customWidth="1"/>
    <col min="9252" max="9472" width="3.875" style="301"/>
    <col min="9473" max="9473" width="1.375" style="301" customWidth="1"/>
    <col min="9474" max="9502" width="3.375" style="301" customWidth="1"/>
    <col min="9503" max="9505" width="3.5" style="301" customWidth="1"/>
    <col min="9506" max="9506" width="3.375" style="301" customWidth="1"/>
    <col min="9507" max="9507" width="1.375" style="301" customWidth="1"/>
    <col min="9508" max="9728" width="3.875" style="301"/>
    <col min="9729" max="9729" width="1.375" style="301" customWidth="1"/>
    <col min="9730" max="9758" width="3.375" style="301" customWidth="1"/>
    <col min="9759" max="9761" width="3.5" style="301" customWidth="1"/>
    <col min="9762" max="9762" width="3.375" style="301" customWidth="1"/>
    <col min="9763" max="9763" width="1.375" style="301" customWidth="1"/>
    <col min="9764" max="9984" width="3.875" style="301"/>
    <col min="9985" max="9985" width="1.375" style="301" customWidth="1"/>
    <col min="9986" max="10014" width="3.375" style="301" customWidth="1"/>
    <col min="10015" max="10017" width="3.5" style="301" customWidth="1"/>
    <col min="10018" max="10018" width="3.375" style="301" customWidth="1"/>
    <col min="10019" max="10019" width="1.375" style="301" customWidth="1"/>
    <col min="10020" max="10240" width="3.875" style="301"/>
    <col min="10241" max="10241" width="1.375" style="301" customWidth="1"/>
    <col min="10242" max="10270" width="3.375" style="301" customWidth="1"/>
    <col min="10271" max="10273" width="3.5" style="301" customWidth="1"/>
    <col min="10274" max="10274" width="3.375" style="301" customWidth="1"/>
    <col min="10275" max="10275" width="1.375" style="301" customWidth="1"/>
    <col min="10276" max="10496" width="3.875" style="301"/>
    <col min="10497" max="10497" width="1.375" style="301" customWidth="1"/>
    <col min="10498" max="10526" width="3.375" style="301" customWidth="1"/>
    <col min="10527" max="10529" width="3.5" style="301" customWidth="1"/>
    <col min="10530" max="10530" width="3.375" style="301" customWidth="1"/>
    <col min="10531" max="10531" width="1.375" style="301" customWidth="1"/>
    <col min="10532" max="10752" width="3.875" style="301"/>
    <col min="10753" max="10753" width="1.375" style="301" customWidth="1"/>
    <col min="10754" max="10782" width="3.375" style="301" customWidth="1"/>
    <col min="10783" max="10785" width="3.5" style="301" customWidth="1"/>
    <col min="10786" max="10786" width="3.375" style="301" customWidth="1"/>
    <col min="10787" max="10787" width="1.375" style="301" customWidth="1"/>
    <col min="10788" max="11008" width="3.875" style="301"/>
    <col min="11009" max="11009" width="1.375" style="301" customWidth="1"/>
    <col min="11010" max="11038" width="3.375" style="301" customWidth="1"/>
    <col min="11039" max="11041" width="3.5" style="301" customWidth="1"/>
    <col min="11042" max="11042" width="3.375" style="301" customWidth="1"/>
    <col min="11043" max="11043" width="1.375" style="301" customWidth="1"/>
    <col min="11044" max="11264" width="3.875" style="301"/>
    <col min="11265" max="11265" width="1.375" style="301" customWidth="1"/>
    <col min="11266" max="11294" width="3.375" style="301" customWidth="1"/>
    <col min="11295" max="11297" width="3.5" style="301" customWidth="1"/>
    <col min="11298" max="11298" width="3.375" style="301" customWidth="1"/>
    <col min="11299" max="11299" width="1.375" style="301" customWidth="1"/>
    <col min="11300" max="11520" width="3.875" style="301"/>
    <col min="11521" max="11521" width="1.375" style="301" customWidth="1"/>
    <col min="11522" max="11550" width="3.375" style="301" customWidth="1"/>
    <col min="11551" max="11553" width="3.5" style="301" customWidth="1"/>
    <col min="11554" max="11554" width="3.375" style="301" customWidth="1"/>
    <col min="11555" max="11555" width="1.375" style="301" customWidth="1"/>
    <col min="11556" max="11776" width="3.875" style="301"/>
    <col min="11777" max="11777" width="1.375" style="301" customWidth="1"/>
    <col min="11778" max="11806" width="3.375" style="301" customWidth="1"/>
    <col min="11807" max="11809" width="3.5" style="301" customWidth="1"/>
    <col min="11810" max="11810" width="3.375" style="301" customWidth="1"/>
    <col min="11811" max="11811" width="1.375" style="301" customWidth="1"/>
    <col min="11812" max="12032" width="3.875" style="301"/>
    <col min="12033" max="12033" width="1.375" style="301" customWidth="1"/>
    <col min="12034" max="12062" width="3.375" style="301" customWidth="1"/>
    <col min="12063" max="12065" width="3.5" style="301" customWidth="1"/>
    <col min="12066" max="12066" width="3.375" style="301" customWidth="1"/>
    <col min="12067" max="12067" width="1.375" style="301" customWidth="1"/>
    <col min="12068" max="12288" width="3.875" style="301"/>
    <col min="12289" max="12289" width="1.375" style="301" customWidth="1"/>
    <col min="12290" max="12318" width="3.375" style="301" customWidth="1"/>
    <col min="12319" max="12321" width="3.5" style="301" customWidth="1"/>
    <col min="12322" max="12322" width="3.375" style="301" customWidth="1"/>
    <col min="12323" max="12323" width="1.375" style="301" customWidth="1"/>
    <col min="12324" max="12544" width="3.875" style="301"/>
    <col min="12545" max="12545" width="1.375" style="301" customWidth="1"/>
    <col min="12546" max="12574" width="3.375" style="301" customWidth="1"/>
    <col min="12575" max="12577" width="3.5" style="301" customWidth="1"/>
    <col min="12578" max="12578" width="3.375" style="301" customWidth="1"/>
    <col min="12579" max="12579" width="1.375" style="301" customWidth="1"/>
    <col min="12580" max="12800" width="3.875" style="301"/>
    <col min="12801" max="12801" width="1.375" style="301" customWidth="1"/>
    <col min="12802" max="12830" width="3.375" style="301" customWidth="1"/>
    <col min="12831" max="12833" width="3.5" style="301" customWidth="1"/>
    <col min="12834" max="12834" width="3.375" style="301" customWidth="1"/>
    <col min="12835" max="12835" width="1.375" style="301" customWidth="1"/>
    <col min="12836" max="13056" width="3.875" style="301"/>
    <col min="13057" max="13057" width="1.375" style="301" customWidth="1"/>
    <col min="13058" max="13086" width="3.375" style="301" customWidth="1"/>
    <col min="13087" max="13089" width="3.5" style="301" customWidth="1"/>
    <col min="13090" max="13090" width="3.375" style="301" customWidth="1"/>
    <col min="13091" max="13091" width="1.375" style="301" customWidth="1"/>
    <col min="13092" max="13312" width="3.875" style="301"/>
    <col min="13313" max="13313" width="1.375" style="301" customWidth="1"/>
    <col min="13314" max="13342" width="3.375" style="301" customWidth="1"/>
    <col min="13343" max="13345" width="3.5" style="301" customWidth="1"/>
    <col min="13346" max="13346" width="3.375" style="301" customWidth="1"/>
    <col min="13347" max="13347" width="1.375" style="301" customWidth="1"/>
    <col min="13348" max="13568" width="3.875" style="301"/>
    <col min="13569" max="13569" width="1.375" style="301" customWidth="1"/>
    <col min="13570" max="13598" width="3.375" style="301" customWidth="1"/>
    <col min="13599" max="13601" width="3.5" style="301" customWidth="1"/>
    <col min="13602" max="13602" width="3.375" style="301" customWidth="1"/>
    <col min="13603" max="13603" width="1.375" style="301" customWidth="1"/>
    <col min="13604" max="13824" width="3.875" style="301"/>
    <col min="13825" max="13825" width="1.375" style="301" customWidth="1"/>
    <col min="13826" max="13854" width="3.375" style="301" customWidth="1"/>
    <col min="13855" max="13857" width="3.5" style="301" customWidth="1"/>
    <col min="13858" max="13858" width="3.375" style="301" customWidth="1"/>
    <col min="13859" max="13859" width="1.375" style="301" customWidth="1"/>
    <col min="13860" max="14080" width="3.875" style="301"/>
    <col min="14081" max="14081" width="1.375" style="301" customWidth="1"/>
    <col min="14082" max="14110" width="3.375" style="301" customWidth="1"/>
    <col min="14111" max="14113" width="3.5" style="301" customWidth="1"/>
    <col min="14114" max="14114" width="3.375" style="301" customWidth="1"/>
    <col min="14115" max="14115" width="1.375" style="301" customWidth="1"/>
    <col min="14116" max="14336" width="3.875" style="301"/>
    <col min="14337" max="14337" width="1.375" style="301" customWidth="1"/>
    <col min="14338" max="14366" width="3.375" style="301" customWidth="1"/>
    <col min="14367" max="14369" width="3.5" style="301" customWidth="1"/>
    <col min="14370" max="14370" width="3.375" style="301" customWidth="1"/>
    <col min="14371" max="14371" width="1.375" style="301" customWidth="1"/>
    <col min="14372" max="14592" width="3.875" style="301"/>
    <col min="14593" max="14593" width="1.375" style="301" customWidth="1"/>
    <col min="14594" max="14622" width="3.375" style="301" customWidth="1"/>
    <col min="14623" max="14625" width="3.5" style="301" customWidth="1"/>
    <col min="14626" max="14626" width="3.375" style="301" customWidth="1"/>
    <col min="14627" max="14627" width="1.375" style="301" customWidth="1"/>
    <col min="14628" max="14848" width="3.875" style="301"/>
    <col min="14849" max="14849" width="1.375" style="301" customWidth="1"/>
    <col min="14850" max="14878" width="3.375" style="301" customWidth="1"/>
    <col min="14879" max="14881" width="3.5" style="301" customWidth="1"/>
    <col min="14882" max="14882" width="3.375" style="301" customWidth="1"/>
    <col min="14883" max="14883" width="1.375" style="301" customWidth="1"/>
    <col min="14884" max="15104" width="3.875" style="301"/>
    <col min="15105" max="15105" width="1.375" style="301" customWidth="1"/>
    <col min="15106" max="15134" width="3.375" style="301" customWidth="1"/>
    <col min="15135" max="15137" width="3.5" style="301" customWidth="1"/>
    <col min="15138" max="15138" width="3.375" style="301" customWidth="1"/>
    <col min="15139" max="15139" width="1.375" style="301" customWidth="1"/>
    <col min="15140" max="15360" width="3.875" style="301"/>
    <col min="15361" max="15361" width="1.375" style="301" customWidth="1"/>
    <col min="15362" max="15390" width="3.375" style="301" customWidth="1"/>
    <col min="15391" max="15393" width="3.5" style="301" customWidth="1"/>
    <col min="15394" max="15394" width="3.375" style="301" customWidth="1"/>
    <col min="15395" max="15395" width="1.375" style="301" customWidth="1"/>
    <col min="15396" max="15616" width="3.875" style="301"/>
    <col min="15617" max="15617" width="1.375" style="301" customWidth="1"/>
    <col min="15618" max="15646" width="3.375" style="301" customWidth="1"/>
    <col min="15647" max="15649" width="3.5" style="301" customWidth="1"/>
    <col min="15650" max="15650" width="3.375" style="301" customWidth="1"/>
    <col min="15651" max="15651" width="1.375" style="301" customWidth="1"/>
    <col min="15652" max="15872" width="3.875" style="301"/>
    <col min="15873" max="15873" width="1.375" style="301" customWidth="1"/>
    <col min="15874" max="15902" width="3.375" style="301" customWidth="1"/>
    <col min="15903" max="15905" width="3.5" style="301" customWidth="1"/>
    <col min="15906" max="15906" width="3.375" style="301" customWidth="1"/>
    <col min="15907" max="15907" width="1.375" style="301" customWidth="1"/>
    <col min="15908" max="16128" width="3.875" style="301"/>
    <col min="16129" max="16129" width="1.375" style="301" customWidth="1"/>
    <col min="16130" max="16158" width="3.375" style="301" customWidth="1"/>
    <col min="16159" max="16161" width="3.5" style="301" customWidth="1"/>
    <col min="16162" max="16162" width="3.375" style="301" customWidth="1"/>
    <col min="16163" max="16163" width="1.375" style="301" customWidth="1"/>
    <col min="16164" max="16384" width="3.875" style="301"/>
  </cols>
  <sheetData>
    <row r="1" spans="1:59" s="296" customFormat="1" ht="17.25">
      <c r="A1" s="361" t="s">
        <v>800</v>
      </c>
    </row>
    <row r="2" spans="1:59" s="296" customFormat="1">
      <c r="Y2" s="297"/>
      <c r="Z2" s="2494"/>
      <c r="AA2" s="2494"/>
      <c r="AB2" s="297" t="s">
        <v>5</v>
      </c>
      <c r="AC2" s="2494"/>
      <c r="AD2" s="2494"/>
      <c r="AE2" s="297" t="s">
        <v>461</v>
      </c>
      <c r="AF2" s="2494"/>
      <c r="AG2" s="2494"/>
      <c r="AH2" s="297" t="s">
        <v>7</v>
      </c>
    </row>
    <row r="3" spans="1:59" s="296" customFormat="1">
      <c r="AH3" s="297"/>
    </row>
    <row r="4" spans="1:59" s="296" customFormat="1" ht="17.25">
      <c r="B4" s="2495" t="s">
        <v>462</v>
      </c>
      <c r="C4" s="2495"/>
      <c r="D4" s="2495"/>
      <c r="E4" s="2495"/>
      <c r="F4" s="2495"/>
      <c r="G4" s="2495"/>
      <c r="H4" s="2495"/>
      <c r="I4" s="2495"/>
      <c r="J4" s="2495"/>
      <c r="K4" s="2495"/>
      <c r="L4" s="2495"/>
      <c r="M4" s="2495"/>
      <c r="N4" s="2495"/>
      <c r="O4" s="2495"/>
      <c r="P4" s="2495"/>
      <c r="Q4" s="2495"/>
      <c r="R4" s="2495"/>
      <c r="S4" s="2495"/>
      <c r="T4" s="2495"/>
      <c r="U4" s="2495"/>
      <c r="V4" s="2495"/>
      <c r="W4" s="2495"/>
      <c r="X4" s="2495"/>
      <c r="Y4" s="2495"/>
      <c r="Z4" s="2495"/>
      <c r="AA4" s="2495"/>
      <c r="AB4" s="2495"/>
      <c r="AC4" s="2495"/>
      <c r="AD4" s="2495"/>
      <c r="AE4" s="2495"/>
      <c r="AF4" s="2495"/>
      <c r="AG4" s="2495"/>
      <c r="AH4" s="2495"/>
    </row>
    <row r="5" spans="1:59" s="296" customFormat="1"/>
    <row r="6" spans="1:59" s="296" customFormat="1" ht="21" customHeight="1">
      <c r="B6" s="2496" t="s">
        <v>463</v>
      </c>
      <c r="C6" s="2496"/>
      <c r="D6" s="2496"/>
      <c r="E6" s="2496"/>
      <c r="F6" s="2497"/>
      <c r="G6" s="298"/>
      <c r="H6" s="299"/>
      <c r="I6" s="299"/>
      <c r="J6" s="299"/>
      <c r="K6" s="299"/>
      <c r="L6" s="299"/>
      <c r="M6" s="299"/>
      <c r="N6" s="299"/>
      <c r="O6" s="299"/>
      <c r="P6" s="299"/>
      <c r="Q6" s="299"/>
      <c r="R6" s="299"/>
      <c r="S6" s="299"/>
      <c r="T6" s="299"/>
      <c r="U6" s="299"/>
      <c r="V6" s="299"/>
      <c r="W6" s="299"/>
      <c r="X6" s="299"/>
      <c r="Y6" s="299"/>
      <c r="Z6" s="299"/>
      <c r="AA6" s="299"/>
      <c r="AB6" s="299"/>
      <c r="AC6" s="299"/>
      <c r="AD6" s="299"/>
      <c r="AE6" s="299"/>
      <c r="AF6" s="299"/>
      <c r="AG6" s="299"/>
      <c r="AH6" s="300"/>
    </row>
    <row r="7" spans="1:59" ht="21" customHeight="1">
      <c r="B7" s="2497" t="s">
        <v>464</v>
      </c>
      <c r="C7" s="2498"/>
      <c r="D7" s="2498"/>
      <c r="E7" s="2498"/>
      <c r="F7" s="2499"/>
      <c r="G7" s="2500" t="s">
        <v>465</v>
      </c>
      <c r="H7" s="2501"/>
      <c r="I7" s="2501"/>
      <c r="J7" s="2501"/>
      <c r="K7" s="2501"/>
      <c r="L7" s="2501"/>
      <c r="M7" s="2501"/>
      <c r="N7" s="2501"/>
      <c r="O7" s="2501"/>
      <c r="P7" s="2501"/>
      <c r="Q7" s="2501"/>
      <c r="R7" s="2501"/>
      <c r="S7" s="2501"/>
      <c r="T7" s="2501"/>
      <c r="U7" s="2501"/>
      <c r="V7" s="2501"/>
      <c r="W7" s="2501"/>
      <c r="X7" s="2501"/>
      <c r="Y7" s="2501"/>
      <c r="Z7" s="2501"/>
      <c r="AA7" s="2501"/>
      <c r="AB7" s="2501"/>
      <c r="AC7" s="2501"/>
      <c r="AD7" s="2501"/>
      <c r="AE7" s="2501"/>
      <c r="AF7" s="2501"/>
      <c r="AG7" s="2501"/>
      <c r="AH7" s="2502"/>
    </row>
    <row r="8" spans="1:59" ht="21" customHeight="1">
      <c r="B8" s="2486" t="s">
        <v>466</v>
      </c>
      <c r="C8" s="2487"/>
      <c r="D8" s="2487"/>
      <c r="E8" s="2487"/>
      <c r="F8" s="2488"/>
      <c r="G8" s="302"/>
      <c r="H8" s="2487" t="s">
        <v>467</v>
      </c>
      <c r="I8" s="2487"/>
      <c r="J8" s="2487"/>
      <c r="K8" s="2487"/>
      <c r="L8" s="2487"/>
      <c r="M8" s="2487"/>
      <c r="N8" s="2487"/>
      <c r="O8" s="2487"/>
      <c r="P8" s="2487"/>
      <c r="Q8" s="2487"/>
      <c r="R8" s="2487"/>
      <c r="S8" s="2487"/>
      <c r="T8" s="303"/>
      <c r="U8" s="304"/>
      <c r="V8" s="305" t="s">
        <v>468</v>
      </c>
      <c r="W8" s="305"/>
      <c r="X8" s="306"/>
      <c r="Y8" s="306"/>
      <c r="Z8" s="306"/>
      <c r="AA8" s="306"/>
      <c r="AB8" s="306"/>
      <c r="AC8" s="306"/>
      <c r="AD8" s="306"/>
      <c r="AE8" s="306"/>
      <c r="AF8" s="306"/>
      <c r="AG8" s="306"/>
      <c r="AH8" s="307"/>
    </row>
    <row r="9" spans="1:59" ht="21" customHeight="1">
      <c r="B9" s="2489"/>
      <c r="C9" s="2490"/>
      <c r="D9" s="2490"/>
      <c r="E9" s="2490"/>
      <c r="F9" s="2490"/>
      <c r="G9" s="308"/>
      <c r="H9" s="296" t="s">
        <v>469</v>
      </c>
      <c r="I9" s="309"/>
      <c r="J9" s="309"/>
      <c r="K9" s="309"/>
      <c r="L9" s="309"/>
      <c r="M9" s="309"/>
      <c r="N9" s="309"/>
      <c r="O9" s="309"/>
      <c r="P9" s="309"/>
      <c r="Q9" s="309"/>
      <c r="R9" s="309"/>
      <c r="S9" s="310"/>
      <c r="T9" s="303"/>
      <c r="U9" s="311"/>
      <c r="V9" s="296"/>
      <c r="W9" s="296"/>
      <c r="X9" s="312"/>
      <c r="Y9" s="312"/>
      <c r="Z9" s="312"/>
      <c r="AA9" s="312"/>
      <c r="AB9" s="312"/>
      <c r="AC9" s="312"/>
      <c r="AD9" s="312"/>
      <c r="AE9" s="312"/>
      <c r="AF9" s="312"/>
      <c r="AG9" s="312"/>
      <c r="AH9" s="313"/>
    </row>
    <row r="10" spans="1:59" ht="21" customHeight="1">
      <c r="B10" s="2486" t="s">
        <v>470</v>
      </c>
      <c r="C10" s="2487"/>
      <c r="D10" s="2487"/>
      <c r="E10" s="2487"/>
      <c r="F10" s="2488"/>
      <c r="G10" s="302"/>
      <c r="H10" s="305" t="s">
        <v>471</v>
      </c>
      <c r="I10" s="314"/>
      <c r="J10" s="314"/>
      <c r="K10" s="314"/>
      <c r="L10" s="314"/>
      <c r="M10" s="314"/>
      <c r="N10" s="314"/>
      <c r="O10" s="314"/>
      <c r="P10" s="314"/>
      <c r="Q10" s="314"/>
      <c r="R10" s="314"/>
      <c r="S10" s="309"/>
      <c r="T10" s="314"/>
      <c r="U10" s="304"/>
      <c r="V10" s="304"/>
      <c r="W10" s="304"/>
      <c r="X10" s="305"/>
      <c r="Y10" s="306"/>
      <c r="Z10" s="306"/>
      <c r="AA10" s="306"/>
      <c r="AB10" s="306"/>
      <c r="AC10" s="306"/>
      <c r="AD10" s="306"/>
      <c r="AE10" s="306"/>
      <c r="AF10" s="306"/>
      <c r="AG10" s="306"/>
      <c r="AH10" s="307"/>
    </row>
    <row r="11" spans="1:59" ht="21" customHeight="1">
      <c r="B11" s="2491"/>
      <c r="C11" s="2492"/>
      <c r="D11" s="2492"/>
      <c r="E11" s="2492"/>
      <c r="F11" s="2493"/>
      <c r="G11" s="315"/>
      <c r="H11" s="316" t="s">
        <v>472</v>
      </c>
      <c r="I11" s="310"/>
      <c r="J11" s="310"/>
      <c r="K11" s="310"/>
      <c r="L11" s="310"/>
      <c r="M11" s="310"/>
      <c r="N11" s="310"/>
      <c r="O11" s="310"/>
      <c r="P11" s="310"/>
      <c r="Q11" s="310"/>
      <c r="R11" s="310"/>
      <c r="S11" s="310"/>
      <c r="T11" s="310"/>
      <c r="U11" s="317"/>
      <c r="V11" s="317"/>
      <c r="W11" s="317"/>
      <c r="X11" s="317"/>
      <c r="Y11" s="317"/>
      <c r="Z11" s="317"/>
      <c r="AA11" s="317"/>
      <c r="AB11" s="317"/>
      <c r="AC11" s="317"/>
      <c r="AD11" s="317"/>
      <c r="AE11" s="317"/>
      <c r="AF11" s="317"/>
      <c r="AG11" s="317"/>
      <c r="AH11" s="318"/>
    </row>
    <row r="12" spans="1:59" ht="13.5" customHeight="1">
      <c r="B12" s="296"/>
      <c r="C12" s="296"/>
      <c r="D12" s="296"/>
      <c r="E12" s="296"/>
      <c r="F12" s="296"/>
      <c r="G12" s="311"/>
      <c r="H12" s="296"/>
      <c r="I12" s="309"/>
      <c r="J12" s="309"/>
      <c r="K12" s="309"/>
      <c r="L12" s="309"/>
      <c r="M12" s="309"/>
      <c r="N12" s="309"/>
      <c r="O12" s="309"/>
      <c r="P12" s="309"/>
      <c r="Q12" s="309"/>
      <c r="R12" s="309"/>
      <c r="S12" s="309"/>
      <c r="T12" s="309"/>
      <c r="U12" s="312"/>
      <c r="V12" s="312"/>
      <c r="W12" s="312"/>
      <c r="X12" s="312"/>
      <c r="Y12" s="312"/>
      <c r="Z12" s="312"/>
      <c r="AA12" s="312"/>
      <c r="AB12" s="312"/>
      <c r="AC12" s="312"/>
      <c r="AD12" s="312"/>
      <c r="AE12" s="312"/>
      <c r="AF12" s="312"/>
      <c r="AG12" s="312"/>
      <c r="AH12" s="312"/>
    </row>
    <row r="13" spans="1:59" ht="21" customHeight="1">
      <c r="B13" s="319" t="s">
        <v>473</v>
      </c>
      <c r="C13" s="305"/>
      <c r="D13" s="305"/>
      <c r="E13" s="305"/>
      <c r="F13" s="305"/>
      <c r="G13" s="304"/>
      <c r="H13" s="305"/>
      <c r="I13" s="314"/>
      <c r="J13" s="314"/>
      <c r="K13" s="314"/>
      <c r="L13" s="314"/>
      <c r="M13" s="314"/>
      <c r="N13" s="314"/>
      <c r="O13" s="314"/>
      <c r="P13" s="314"/>
      <c r="Q13" s="314"/>
      <c r="R13" s="314"/>
      <c r="S13" s="314"/>
      <c r="T13" s="314"/>
      <c r="U13" s="306"/>
      <c r="V13" s="306"/>
      <c r="W13" s="306"/>
      <c r="X13" s="306"/>
      <c r="Y13" s="306"/>
      <c r="Z13" s="306"/>
      <c r="AA13" s="306"/>
      <c r="AB13" s="306"/>
      <c r="AC13" s="306"/>
      <c r="AD13" s="306"/>
      <c r="AE13" s="306"/>
      <c r="AF13" s="306"/>
      <c r="AG13" s="306"/>
      <c r="AH13" s="307"/>
    </row>
    <row r="14" spans="1:59" ht="21" customHeight="1">
      <c r="B14" s="320"/>
      <c r="C14" s="296" t="s">
        <v>474</v>
      </c>
      <c r="D14" s="296"/>
      <c r="E14" s="296"/>
      <c r="F14" s="296"/>
      <c r="G14" s="311"/>
      <c r="H14" s="296"/>
      <c r="I14" s="309"/>
      <c r="J14" s="309"/>
      <c r="K14" s="309"/>
      <c r="L14" s="309"/>
      <c r="M14" s="309"/>
      <c r="N14" s="309"/>
      <c r="O14" s="309"/>
      <c r="P14" s="309"/>
      <c r="Q14" s="309"/>
      <c r="R14" s="309"/>
      <c r="S14" s="309"/>
      <c r="T14" s="309"/>
      <c r="U14" s="312"/>
      <c r="V14" s="312"/>
      <c r="W14" s="312"/>
      <c r="X14" s="312"/>
      <c r="Y14" s="312"/>
      <c r="Z14" s="312"/>
      <c r="AA14" s="312"/>
      <c r="AB14" s="312"/>
      <c r="AC14" s="312"/>
      <c r="AD14" s="312"/>
      <c r="AE14" s="312"/>
      <c r="AF14" s="312"/>
      <c r="AG14" s="312"/>
      <c r="AH14" s="313"/>
    </row>
    <row r="15" spans="1:59" ht="21" customHeight="1">
      <c r="B15" s="321"/>
      <c r="C15" s="2469" t="s">
        <v>475</v>
      </c>
      <c r="D15" s="2469"/>
      <c r="E15" s="2469"/>
      <c r="F15" s="2469"/>
      <c r="G15" s="2469"/>
      <c r="H15" s="2469"/>
      <c r="I15" s="2469"/>
      <c r="J15" s="2469"/>
      <c r="K15" s="2469"/>
      <c r="L15" s="2469"/>
      <c r="M15" s="2469"/>
      <c r="N15" s="2469"/>
      <c r="O15" s="2469"/>
      <c r="P15" s="2469"/>
      <c r="Q15" s="2469"/>
      <c r="R15" s="2469"/>
      <c r="S15" s="2469"/>
      <c r="T15" s="2469"/>
      <c r="U15" s="2469"/>
      <c r="V15" s="2469"/>
      <c r="W15" s="2469"/>
      <c r="X15" s="2469"/>
      <c r="Y15" s="2469"/>
      <c r="Z15" s="2469"/>
      <c r="AA15" s="2472" t="s">
        <v>476</v>
      </c>
      <c r="AB15" s="2472"/>
      <c r="AC15" s="2472"/>
      <c r="AD15" s="2472"/>
      <c r="AE15" s="2472"/>
      <c r="AF15" s="2472"/>
      <c r="AG15" s="2472"/>
      <c r="AH15" s="313"/>
      <c r="AK15" s="322"/>
      <c r="AL15" s="322"/>
      <c r="AM15" s="322"/>
      <c r="AN15" s="322"/>
      <c r="AO15" s="322"/>
      <c r="AP15" s="322"/>
      <c r="AQ15" s="322"/>
      <c r="AR15" s="322"/>
      <c r="AS15" s="322"/>
      <c r="AT15" s="322"/>
      <c r="AU15" s="322"/>
      <c r="AV15" s="322"/>
      <c r="AW15" s="322"/>
      <c r="AX15" s="322"/>
      <c r="AY15" s="322"/>
      <c r="AZ15" s="322"/>
      <c r="BA15" s="322"/>
      <c r="BB15" s="322"/>
      <c r="BC15" s="322"/>
      <c r="BD15" s="322"/>
      <c r="BE15" s="322"/>
      <c r="BF15" s="322"/>
      <c r="BG15" s="322"/>
    </row>
    <row r="16" spans="1:59" ht="21" customHeight="1">
      <c r="B16" s="321"/>
      <c r="C16" s="2473"/>
      <c r="D16" s="2473"/>
      <c r="E16" s="2473"/>
      <c r="F16" s="2473"/>
      <c r="G16" s="2473"/>
      <c r="H16" s="2473"/>
      <c r="I16" s="2473"/>
      <c r="J16" s="2473"/>
      <c r="K16" s="2473"/>
      <c r="L16" s="2473"/>
      <c r="M16" s="2473"/>
      <c r="N16" s="2473"/>
      <c r="O16" s="2473"/>
      <c r="P16" s="2473"/>
      <c r="Q16" s="2473"/>
      <c r="R16" s="2473"/>
      <c r="S16" s="2473"/>
      <c r="T16" s="2473"/>
      <c r="U16" s="2473"/>
      <c r="V16" s="2473"/>
      <c r="W16" s="2473"/>
      <c r="X16" s="2473"/>
      <c r="Y16" s="2473"/>
      <c r="Z16" s="2473"/>
      <c r="AA16" s="323"/>
      <c r="AB16" s="323"/>
      <c r="AC16" s="323"/>
      <c r="AD16" s="323"/>
      <c r="AE16" s="323"/>
      <c r="AF16" s="323"/>
      <c r="AG16" s="323"/>
      <c r="AH16" s="313"/>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row>
    <row r="17" spans="2:59" ht="9" customHeight="1">
      <c r="B17" s="321"/>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06"/>
      <c r="AB17" s="306"/>
      <c r="AC17" s="306"/>
      <c r="AD17" s="306"/>
      <c r="AE17" s="306"/>
      <c r="AF17" s="306"/>
      <c r="AG17" s="306"/>
      <c r="AH17" s="313"/>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row>
    <row r="18" spans="2:59" ht="21" customHeight="1">
      <c r="B18" s="321"/>
      <c r="C18" s="326" t="s">
        <v>477</v>
      </c>
      <c r="D18" s="327"/>
      <c r="E18" s="327"/>
      <c r="F18" s="327"/>
      <c r="G18" s="328"/>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3"/>
    </row>
    <row r="19" spans="2:59" ht="21" customHeight="1">
      <c r="B19" s="321"/>
      <c r="C19" s="2469" t="s">
        <v>478</v>
      </c>
      <c r="D19" s="2469"/>
      <c r="E19" s="2469"/>
      <c r="F19" s="2469"/>
      <c r="G19" s="2469"/>
      <c r="H19" s="2469"/>
      <c r="I19" s="2469"/>
      <c r="J19" s="2469"/>
      <c r="K19" s="2469"/>
      <c r="L19" s="2469"/>
      <c r="M19" s="2469"/>
      <c r="N19" s="2469"/>
      <c r="O19" s="2469"/>
      <c r="P19" s="2469"/>
      <c r="Q19" s="2469"/>
      <c r="R19" s="2469"/>
      <c r="S19" s="2469"/>
      <c r="T19" s="2469"/>
      <c r="U19" s="2469"/>
      <c r="V19" s="2469"/>
      <c r="W19" s="2469"/>
      <c r="X19" s="2469"/>
      <c r="Y19" s="2469"/>
      <c r="Z19" s="2469"/>
      <c r="AA19" s="2472" t="s">
        <v>476</v>
      </c>
      <c r="AB19" s="2472"/>
      <c r="AC19" s="2472"/>
      <c r="AD19" s="2472"/>
      <c r="AE19" s="2472"/>
      <c r="AF19" s="2472"/>
      <c r="AG19" s="2472"/>
      <c r="AH19" s="313"/>
    </row>
    <row r="20" spans="2:59" ht="20.100000000000001" customHeight="1">
      <c r="B20" s="329"/>
      <c r="C20" s="2469"/>
      <c r="D20" s="2469"/>
      <c r="E20" s="2469"/>
      <c r="F20" s="2469"/>
      <c r="G20" s="2469"/>
      <c r="H20" s="2469"/>
      <c r="I20" s="2469"/>
      <c r="J20" s="2469"/>
      <c r="K20" s="2469"/>
      <c r="L20" s="2469"/>
      <c r="M20" s="2469"/>
      <c r="N20" s="2469"/>
      <c r="O20" s="2469"/>
      <c r="P20" s="2469"/>
      <c r="Q20" s="2469"/>
      <c r="R20" s="2469"/>
      <c r="S20" s="2469"/>
      <c r="T20" s="2469"/>
      <c r="U20" s="2469"/>
      <c r="V20" s="2469"/>
      <c r="W20" s="2469"/>
      <c r="X20" s="2469"/>
      <c r="Y20" s="2469"/>
      <c r="Z20" s="2473"/>
      <c r="AA20" s="330"/>
      <c r="AB20" s="330"/>
      <c r="AC20" s="330"/>
      <c r="AD20" s="330"/>
      <c r="AE20" s="330"/>
      <c r="AF20" s="330"/>
      <c r="AG20" s="330"/>
      <c r="AH20" s="331"/>
    </row>
    <row r="21" spans="2:59" s="296" customFormat="1" ht="20.100000000000001" customHeight="1">
      <c r="B21" s="329"/>
      <c r="C21" s="2474" t="s">
        <v>479</v>
      </c>
      <c r="D21" s="2475"/>
      <c r="E21" s="2475"/>
      <c r="F21" s="2475"/>
      <c r="G21" s="2475"/>
      <c r="H21" s="2475"/>
      <c r="I21" s="2475"/>
      <c r="J21" s="2475"/>
      <c r="K21" s="2475"/>
      <c r="L21" s="2475"/>
      <c r="M21" s="302"/>
      <c r="N21" s="305" t="s">
        <v>480</v>
      </c>
      <c r="O21" s="305"/>
      <c r="P21" s="305"/>
      <c r="Q21" s="314"/>
      <c r="R21" s="314"/>
      <c r="S21" s="314"/>
      <c r="T21" s="314"/>
      <c r="U21" s="314"/>
      <c r="V21" s="314"/>
      <c r="W21" s="304"/>
      <c r="X21" s="305" t="s">
        <v>481</v>
      </c>
      <c r="Y21" s="332"/>
      <c r="Z21" s="332"/>
      <c r="AA21" s="314"/>
      <c r="AB21" s="314"/>
      <c r="AC21" s="314"/>
      <c r="AD21" s="314"/>
      <c r="AE21" s="314"/>
      <c r="AF21" s="314"/>
      <c r="AG21" s="333"/>
      <c r="AH21" s="313"/>
    </row>
    <row r="22" spans="2:59" s="296" customFormat="1" ht="20.100000000000001" customHeight="1">
      <c r="B22" s="321"/>
      <c r="C22" s="2476"/>
      <c r="D22" s="2477"/>
      <c r="E22" s="2477"/>
      <c r="F22" s="2477"/>
      <c r="G22" s="2477"/>
      <c r="H22" s="2477"/>
      <c r="I22" s="2477"/>
      <c r="J22" s="2477"/>
      <c r="K22" s="2477"/>
      <c r="L22" s="2477"/>
      <c r="M22" s="315"/>
      <c r="N22" s="316" t="s">
        <v>482</v>
      </c>
      <c r="O22" s="316"/>
      <c r="P22" s="316"/>
      <c r="Q22" s="310"/>
      <c r="R22" s="310"/>
      <c r="S22" s="310"/>
      <c r="T22" s="310"/>
      <c r="U22" s="310"/>
      <c r="V22" s="310"/>
      <c r="W22" s="334"/>
      <c r="X22" s="316" t="s">
        <v>483</v>
      </c>
      <c r="Y22" s="335"/>
      <c r="Z22" s="335"/>
      <c r="AA22" s="310"/>
      <c r="AB22" s="310"/>
      <c r="AC22" s="310"/>
      <c r="AD22" s="310"/>
      <c r="AE22" s="310"/>
      <c r="AF22" s="310"/>
      <c r="AG22" s="326"/>
      <c r="AH22" s="313"/>
    </row>
    <row r="23" spans="2:59" s="296" customFormat="1" ht="9" customHeight="1">
      <c r="B23" s="321"/>
      <c r="C23" s="336"/>
      <c r="D23" s="336"/>
      <c r="E23" s="336"/>
      <c r="F23" s="336"/>
      <c r="G23" s="336"/>
      <c r="H23" s="336"/>
      <c r="I23" s="336"/>
      <c r="J23" s="336"/>
      <c r="K23" s="336"/>
      <c r="L23" s="336"/>
      <c r="M23" s="336"/>
      <c r="N23" s="336"/>
      <c r="O23" s="336"/>
      <c r="P23" s="336"/>
      <c r="Q23" s="336"/>
      <c r="R23" s="336"/>
      <c r="S23" s="336"/>
      <c r="T23" s="336"/>
      <c r="U23" s="336"/>
      <c r="V23" s="336"/>
      <c r="W23" s="336"/>
      <c r="X23" s="336"/>
      <c r="Y23" s="336"/>
      <c r="Z23" s="336"/>
      <c r="AA23" s="303"/>
      <c r="AC23" s="309"/>
      <c r="AD23" s="309"/>
      <c r="AE23" s="309"/>
      <c r="AF23" s="309"/>
      <c r="AG23" s="309"/>
      <c r="AH23" s="313"/>
    </row>
    <row r="24" spans="2:59" s="296" customFormat="1" ht="20.100000000000001" customHeight="1">
      <c r="B24" s="321"/>
      <c r="C24" s="2478" t="s">
        <v>484</v>
      </c>
      <c r="D24" s="2478"/>
      <c r="E24" s="2478"/>
      <c r="F24" s="2478"/>
      <c r="G24" s="2478"/>
      <c r="H24" s="2478"/>
      <c r="I24" s="2478"/>
      <c r="J24" s="2478"/>
      <c r="K24" s="2478"/>
      <c r="L24" s="2478"/>
      <c r="M24" s="2478"/>
      <c r="N24" s="2478"/>
      <c r="O24" s="2478"/>
      <c r="P24" s="2478"/>
      <c r="Q24" s="2478"/>
      <c r="R24" s="2478"/>
      <c r="S24" s="2478"/>
      <c r="T24" s="2478"/>
      <c r="U24" s="2478"/>
      <c r="V24" s="2478"/>
      <c r="W24" s="2478"/>
      <c r="X24" s="2478"/>
      <c r="Y24" s="2478"/>
      <c r="Z24" s="2478"/>
      <c r="AA24" s="312"/>
      <c r="AB24" s="312"/>
      <c r="AC24" s="312"/>
      <c r="AD24" s="312"/>
      <c r="AE24" s="312"/>
      <c r="AF24" s="312"/>
      <c r="AG24" s="312"/>
      <c r="AH24" s="313"/>
    </row>
    <row r="25" spans="2:59" s="296" customFormat="1" ht="20.100000000000001" customHeight="1">
      <c r="B25" s="329"/>
      <c r="C25" s="2485"/>
      <c r="D25" s="2485"/>
      <c r="E25" s="2485"/>
      <c r="F25" s="2485"/>
      <c r="G25" s="2485"/>
      <c r="H25" s="2485"/>
      <c r="I25" s="2485"/>
      <c r="J25" s="2485"/>
      <c r="K25" s="2485"/>
      <c r="L25" s="2485"/>
      <c r="M25" s="2485"/>
      <c r="N25" s="2485"/>
      <c r="O25" s="2485"/>
      <c r="P25" s="2485"/>
      <c r="Q25" s="2485"/>
      <c r="R25" s="2485"/>
      <c r="S25" s="2485"/>
      <c r="T25" s="2485"/>
      <c r="U25" s="2485"/>
      <c r="V25" s="2485"/>
      <c r="W25" s="2485"/>
      <c r="X25" s="2485"/>
      <c r="Y25" s="2485"/>
      <c r="Z25" s="2485"/>
      <c r="AA25" s="329"/>
      <c r="AB25" s="309"/>
      <c r="AC25" s="309"/>
      <c r="AD25" s="309"/>
      <c r="AE25" s="309"/>
      <c r="AF25" s="309"/>
      <c r="AG25" s="309"/>
      <c r="AH25" s="337"/>
    </row>
    <row r="26" spans="2:59" s="296" customFormat="1" ht="9" customHeight="1">
      <c r="B26" s="329"/>
      <c r="C26" s="309"/>
      <c r="D26" s="309"/>
      <c r="E26" s="309"/>
      <c r="F26" s="309"/>
      <c r="G26" s="309"/>
      <c r="H26" s="309"/>
      <c r="I26" s="309"/>
      <c r="J26" s="309"/>
      <c r="K26" s="309"/>
      <c r="L26" s="309"/>
      <c r="M26" s="309"/>
      <c r="N26" s="309"/>
      <c r="O26" s="309"/>
      <c r="P26" s="309"/>
      <c r="Q26" s="309"/>
      <c r="R26" s="309"/>
      <c r="S26" s="309"/>
      <c r="T26" s="309"/>
      <c r="U26" s="309"/>
      <c r="V26" s="309"/>
      <c r="W26" s="309"/>
      <c r="X26" s="309"/>
      <c r="Y26" s="309"/>
      <c r="Z26" s="309"/>
      <c r="AA26" s="309"/>
      <c r="AB26" s="309"/>
      <c r="AC26" s="309"/>
      <c r="AD26" s="309"/>
      <c r="AE26" s="309"/>
      <c r="AF26" s="309"/>
      <c r="AG26" s="309"/>
      <c r="AH26" s="337"/>
    </row>
    <row r="27" spans="2:59" s="296" customFormat="1" ht="24" customHeight="1">
      <c r="B27" s="321"/>
      <c r="C27" s="2469" t="s">
        <v>485</v>
      </c>
      <c r="D27" s="2469"/>
      <c r="E27" s="2469"/>
      <c r="F27" s="2469"/>
      <c r="G27" s="2469"/>
      <c r="H27" s="2469"/>
      <c r="I27" s="2469"/>
      <c r="J27" s="2469"/>
      <c r="K27" s="2479"/>
      <c r="L27" s="2479"/>
      <c r="M27" s="2479"/>
      <c r="N27" s="2479"/>
      <c r="O27" s="2479"/>
      <c r="P27" s="2479"/>
      <c r="Q27" s="2479"/>
      <c r="R27" s="2479" t="s">
        <v>5</v>
      </c>
      <c r="S27" s="2479"/>
      <c r="T27" s="2479"/>
      <c r="U27" s="2479"/>
      <c r="V27" s="2479"/>
      <c r="W27" s="2479"/>
      <c r="X27" s="2479"/>
      <c r="Y27" s="2479"/>
      <c r="Z27" s="2479" t="s">
        <v>6</v>
      </c>
      <c r="AA27" s="2479"/>
      <c r="AB27" s="2479"/>
      <c r="AC27" s="2479"/>
      <c r="AD27" s="2479"/>
      <c r="AE27" s="2479"/>
      <c r="AF27" s="2479"/>
      <c r="AG27" s="2481" t="s">
        <v>7</v>
      </c>
      <c r="AH27" s="313"/>
    </row>
    <row r="28" spans="2:59" s="296" customFormat="1" ht="20.100000000000001" customHeight="1">
      <c r="B28" s="321"/>
      <c r="C28" s="2469"/>
      <c r="D28" s="2469"/>
      <c r="E28" s="2469"/>
      <c r="F28" s="2469"/>
      <c r="G28" s="2469"/>
      <c r="H28" s="2469"/>
      <c r="I28" s="2469"/>
      <c r="J28" s="2469"/>
      <c r="K28" s="2480"/>
      <c r="L28" s="2480"/>
      <c r="M28" s="2480"/>
      <c r="N28" s="2480"/>
      <c r="O28" s="2480"/>
      <c r="P28" s="2480"/>
      <c r="Q28" s="2480"/>
      <c r="R28" s="2480"/>
      <c r="S28" s="2480"/>
      <c r="T28" s="2480"/>
      <c r="U28" s="2480"/>
      <c r="V28" s="2480"/>
      <c r="W28" s="2480"/>
      <c r="X28" s="2480"/>
      <c r="Y28" s="2480"/>
      <c r="Z28" s="2480"/>
      <c r="AA28" s="2480"/>
      <c r="AB28" s="2480"/>
      <c r="AC28" s="2480"/>
      <c r="AD28" s="2480"/>
      <c r="AE28" s="2480"/>
      <c r="AF28" s="2480"/>
      <c r="AG28" s="2482"/>
      <c r="AH28" s="313"/>
    </row>
    <row r="29" spans="2:59" s="296" customFormat="1" ht="13.5" customHeight="1">
      <c r="B29" s="338"/>
      <c r="C29" s="316"/>
      <c r="D29" s="316"/>
      <c r="E29" s="316"/>
      <c r="F29" s="316"/>
      <c r="G29" s="316"/>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6"/>
      <c r="AF29" s="316"/>
      <c r="AG29" s="316"/>
      <c r="AH29" s="339"/>
    </row>
    <row r="30" spans="2:59" s="296" customFormat="1" ht="13.5" customHeight="1"/>
    <row r="31" spans="2:59" s="296" customFormat="1" ht="20.100000000000001" customHeight="1">
      <c r="B31" s="319" t="s">
        <v>486</v>
      </c>
      <c r="C31" s="305"/>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40"/>
    </row>
    <row r="32" spans="2:59" s="296" customFormat="1" ht="20.100000000000001" customHeight="1">
      <c r="B32" s="321"/>
      <c r="C32" s="2483" t="s">
        <v>487</v>
      </c>
      <c r="D32" s="2483"/>
      <c r="E32" s="2483"/>
      <c r="F32" s="2483"/>
      <c r="G32" s="2483"/>
      <c r="H32" s="2483"/>
      <c r="I32" s="2483"/>
      <c r="J32" s="2483"/>
      <c r="K32" s="2483"/>
      <c r="L32" s="2483"/>
      <c r="M32" s="2483"/>
      <c r="N32" s="2483"/>
      <c r="O32" s="2483"/>
      <c r="P32" s="2483"/>
      <c r="Q32" s="2483"/>
      <c r="R32" s="2483"/>
      <c r="S32" s="2483"/>
      <c r="T32" s="2483"/>
      <c r="U32" s="2483"/>
      <c r="V32" s="2483"/>
      <c r="W32" s="2483"/>
      <c r="X32" s="2483"/>
      <c r="Y32" s="2483"/>
      <c r="Z32" s="2483"/>
      <c r="AA32" s="2483"/>
      <c r="AB32" s="2483"/>
      <c r="AC32" s="2483"/>
      <c r="AD32" s="2483"/>
      <c r="AE32" s="2483"/>
      <c r="AF32" s="312"/>
      <c r="AG32" s="312"/>
      <c r="AH32" s="313"/>
    </row>
    <row r="33" spans="1:40" s="296" customFormat="1" ht="20.100000000000001" customHeight="1">
      <c r="B33" s="341"/>
      <c r="C33" s="2484" t="s">
        <v>475</v>
      </c>
      <c r="D33" s="2469"/>
      <c r="E33" s="2469"/>
      <c r="F33" s="2469"/>
      <c r="G33" s="2469"/>
      <c r="H33" s="2469"/>
      <c r="I33" s="2469"/>
      <c r="J33" s="2469"/>
      <c r="K33" s="2469"/>
      <c r="L33" s="2469"/>
      <c r="M33" s="2469"/>
      <c r="N33" s="2469"/>
      <c r="O33" s="2469"/>
      <c r="P33" s="2469"/>
      <c r="Q33" s="2469"/>
      <c r="R33" s="2469"/>
      <c r="S33" s="2469"/>
      <c r="T33" s="2469"/>
      <c r="U33" s="2469"/>
      <c r="V33" s="2469"/>
      <c r="W33" s="2469"/>
      <c r="X33" s="2469"/>
      <c r="Y33" s="2469"/>
      <c r="Z33" s="2469"/>
      <c r="AA33" s="2472" t="s">
        <v>476</v>
      </c>
      <c r="AB33" s="2472"/>
      <c r="AC33" s="2472"/>
      <c r="AD33" s="2472"/>
      <c r="AE33" s="2472"/>
      <c r="AF33" s="2472"/>
      <c r="AG33" s="2472"/>
      <c r="AH33" s="342"/>
    </row>
    <row r="34" spans="1:40" s="296" customFormat="1" ht="20.100000000000001" customHeight="1">
      <c r="B34" s="343"/>
      <c r="C34" s="2484"/>
      <c r="D34" s="2469"/>
      <c r="E34" s="2469"/>
      <c r="F34" s="2469"/>
      <c r="G34" s="2469"/>
      <c r="H34" s="2469"/>
      <c r="I34" s="2469"/>
      <c r="J34" s="2469"/>
      <c r="K34" s="2469"/>
      <c r="L34" s="2469"/>
      <c r="M34" s="2469"/>
      <c r="N34" s="2469"/>
      <c r="O34" s="2469"/>
      <c r="P34" s="2469"/>
      <c r="Q34" s="2469"/>
      <c r="R34" s="2469"/>
      <c r="S34" s="2469"/>
      <c r="T34" s="2469"/>
      <c r="U34" s="2469"/>
      <c r="V34" s="2469"/>
      <c r="W34" s="2469"/>
      <c r="X34" s="2469"/>
      <c r="Y34" s="2469"/>
      <c r="Z34" s="2469"/>
      <c r="AA34" s="344"/>
      <c r="AB34" s="330"/>
      <c r="AC34" s="330"/>
      <c r="AD34" s="330"/>
      <c r="AE34" s="330"/>
      <c r="AF34" s="330"/>
      <c r="AG34" s="345"/>
      <c r="AH34" s="342"/>
    </row>
    <row r="35" spans="1:40" s="296" customFormat="1" ht="9" customHeight="1">
      <c r="B35" s="329"/>
      <c r="C35" s="346"/>
      <c r="D35" s="346"/>
      <c r="E35" s="346"/>
      <c r="F35" s="346"/>
      <c r="G35" s="346"/>
      <c r="H35" s="346"/>
      <c r="I35" s="346"/>
      <c r="J35" s="346"/>
      <c r="K35" s="346"/>
      <c r="L35" s="346"/>
      <c r="M35" s="346"/>
      <c r="N35" s="346"/>
      <c r="O35" s="346"/>
      <c r="P35" s="346"/>
      <c r="Q35" s="346"/>
      <c r="R35" s="346"/>
      <c r="S35" s="346"/>
      <c r="T35" s="346"/>
      <c r="U35" s="346"/>
      <c r="V35" s="346"/>
      <c r="W35" s="346"/>
      <c r="X35" s="346"/>
      <c r="Y35" s="346"/>
      <c r="Z35" s="346"/>
      <c r="AA35" s="312"/>
      <c r="AB35" s="312"/>
      <c r="AC35" s="312"/>
      <c r="AD35" s="312"/>
      <c r="AE35" s="312"/>
      <c r="AF35" s="312"/>
      <c r="AG35" s="312"/>
      <c r="AH35" s="313"/>
    </row>
    <row r="36" spans="1:40" s="296" customFormat="1" ht="20.100000000000001" customHeight="1">
      <c r="B36" s="329"/>
      <c r="C36" s="2474" t="s">
        <v>479</v>
      </c>
      <c r="D36" s="2475"/>
      <c r="E36" s="2475"/>
      <c r="F36" s="2475"/>
      <c r="G36" s="2475"/>
      <c r="H36" s="2475"/>
      <c r="I36" s="2475"/>
      <c r="J36" s="2475"/>
      <c r="K36" s="2475"/>
      <c r="L36" s="2475"/>
      <c r="M36" s="302"/>
      <c r="N36" s="305" t="s">
        <v>488</v>
      </c>
      <c r="O36" s="305"/>
      <c r="P36" s="305"/>
      <c r="Q36" s="314"/>
      <c r="R36" s="314"/>
      <c r="S36" s="314"/>
      <c r="T36" s="314"/>
      <c r="U36" s="314"/>
      <c r="V36" s="314"/>
      <c r="W36" s="304"/>
      <c r="X36" s="305" t="s">
        <v>481</v>
      </c>
      <c r="Y36" s="332"/>
      <c r="Z36" s="332"/>
      <c r="AA36" s="314"/>
      <c r="AB36" s="314"/>
      <c r="AC36" s="314"/>
      <c r="AD36" s="314"/>
      <c r="AE36" s="314"/>
      <c r="AF36" s="314"/>
      <c r="AG36" s="314"/>
      <c r="AH36" s="342"/>
    </row>
    <row r="37" spans="1:40" s="296" customFormat="1" ht="20.100000000000001" customHeight="1">
      <c r="B37" s="329"/>
      <c r="C37" s="2476"/>
      <c r="D37" s="2477"/>
      <c r="E37" s="2477"/>
      <c r="F37" s="2477"/>
      <c r="G37" s="2477"/>
      <c r="H37" s="2477"/>
      <c r="I37" s="2477"/>
      <c r="J37" s="2477"/>
      <c r="K37" s="2477"/>
      <c r="L37" s="2477"/>
      <c r="M37" s="315"/>
      <c r="N37" s="316" t="s">
        <v>489</v>
      </c>
      <c r="O37" s="316"/>
      <c r="P37" s="316"/>
      <c r="Q37" s="310"/>
      <c r="R37" s="310"/>
      <c r="S37" s="310"/>
      <c r="T37" s="310"/>
      <c r="U37" s="310"/>
      <c r="V37" s="310"/>
      <c r="W37" s="310"/>
      <c r="X37" s="310"/>
      <c r="Y37" s="334"/>
      <c r="Z37" s="316"/>
      <c r="AA37" s="310"/>
      <c r="AB37" s="335"/>
      <c r="AC37" s="335"/>
      <c r="AD37" s="335"/>
      <c r="AE37" s="335"/>
      <c r="AF37" s="335"/>
      <c r="AG37" s="310"/>
      <c r="AH37" s="342"/>
    </row>
    <row r="38" spans="1:40" s="296" customFormat="1" ht="9" customHeight="1">
      <c r="B38" s="329"/>
      <c r="C38" s="346"/>
      <c r="D38" s="346"/>
      <c r="E38" s="346"/>
      <c r="F38" s="346"/>
      <c r="G38" s="346"/>
      <c r="H38" s="346"/>
      <c r="I38" s="346"/>
      <c r="J38" s="346"/>
      <c r="K38" s="346"/>
      <c r="L38" s="346"/>
      <c r="M38" s="311"/>
      <c r="Q38" s="309"/>
      <c r="R38" s="309"/>
      <c r="S38" s="309"/>
      <c r="T38" s="309"/>
      <c r="U38" s="309"/>
      <c r="V38" s="309"/>
      <c r="W38" s="309"/>
      <c r="X38" s="309"/>
      <c r="Y38" s="311"/>
      <c r="AA38" s="309"/>
      <c r="AB38" s="309"/>
      <c r="AC38" s="309"/>
      <c r="AD38" s="309"/>
      <c r="AE38" s="309"/>
      <c r="AF38" s="309"/>
      <c r="AG38" s="309"/>
      <c r="AH38" s="313"/>
    </row>
    <row r="39" spans="1:40" s="296" customFormat="1" ht="20.100000000000001" customHeight="1">
      <c r="B39" s="321"/>
      <c r="C39" s="2469" t="s">
        <v>490</v>
      </c>
      <c r="D39" s="2469"/>
      <c r="E39" s="2469"/>
      <c r="F39" s="2469"/>
      <c r="G39" s="2469"/>
      <c r="H39" s="2469"/>
      <c r="I39" s="2469"/>
      <c r="J39" s="2469"/>
      <c r="K39" s="2470"/>
      <c r="L39" s="2471"/>
      <c r="M39" s="2471"/>
      <c r="N39" s="2471"/>
      <c r="O39" s="2471"/>
      <c r="P39" s="2471"/>
      <c r="Q39" s="2471"/>
      <c r="R39" s="347" t="s">
        <v>5</v>
      </c>
      <c r="S39" s="2471"/>
      <c r="T39" s="2471"/>
      <c r="U39" s="2471"/>
      <c r="V39" s="2471"/>
      <c r="W39" s="2471"/>
      <c r="X39" s="2471"/>
      <c r="Y39" s="2471"/>
      <c r="Z39" s="347" t="s">
        <v>6</v>
      </c>
      <c r="AA39" s="2471"/>
      <c r="AB39" s="2471"/>
      <c r="AC39" s="2471"/>
      <c r="AD39" s="2471"/>
      <c r="AE39" s="2471"/>
      <c r="AF39" s="2471"/>
      <c r="AG39" s="348" t="s">
        <v>7</v>
      </c>
      <c r="AH39" s="349"/>
    </row>
    <row r="40" spans="1:40" s="296" customFormat="1" ht="10.5" customHeight="1">
      <c r="B40" s="350"/>
      <c r="C40" s="336"/>
      <c r="D40" s="336"/>
      <c r="E40" s="336"/>
      <c r="F40" s="336"/>
      <c r="G40" s="336"/>
      <c r="H40" s="336"/>
      <c r="I40" s="336"/>
      <c r="J40" s="336"/>
      <c r="K40" s="351"/>
      <c r="L40" s="351"/>
      <c r="M40" s="351"/>
      <c r="N40" s="351"/>
      <c r="O40" s="351"/>
      <c r="P40" s="351"/>
      <c r="Q40" s="351"/>
      <c r="R40" s="351"/>
      <c r="S40" s="351"/>
      <c r="T40" s="351"/>
      <c r="U40" s="351"/>
      <c r="V40" s="351"/>
      <c r="W40" s="351"/>
      <c r="X40" s="351"/>
      <c r="Y40" s="351"/>
      <c r="Z40" s="351"/>
      <c r="AA40" s="351"/>
      <c r="AB40" s="351"/>
      <c r="AC40" s="351"/>
      <c r="AD40" s="351"/>
      <c r="AE40" s="351"/>
      <c r="AF40" s="351"/>
      <c r="AG40" s="351"/>
      <c r="AH40" s="352"/>
    </row>
    <row r="41" spans="1:40" s="296" customFormat="1" ht="6" customHeight="1">
      <c r="B41" s="346"/>
      <c r="C41" s="346"/>
      <c r="D41" s="346"/>
      <c r="E41" s="346"/>
      <c r="F41" s="346"/>
      <c r="X41" s="353"/>
      <c r="Y41" s="353"/>
    </row>
    <row r="42" spans="1:40" s="296" customFormat="1">
      <c r="B42" s="2466" t="s">
        <v>279</v>
      </c>
      <c r="C42" s="2466"/>
      <c r="D42" s="354" t="s">
        <v>491</v>
      </c>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row>
    <row r="43" spans="1:40" s="296" customFormat="1" ht="13.5" customHeight="1">
      <c r="B43" s="2466" t="s">
        <v>280</v>
      </c>
      <c r="C43" s="2466"/>
      <c r="D43" s="354" t="s">
        <v>492</v>
      </c>
      <c r="E43" s="354"/>
      <c r="F43" s="354"/>
      <c r="G43" s="354"/>
      <c r="H43" s="354"/>
      <c r="I43" s="354"/>
      <c r="J43" s="354"/>
      <c r="K43" s="354"/>
      <c r="L43" s="354"/>
      <c r="M43" s="354"/>
      <c r="N43" s="354"/>
      <c r="O43" s="354"/>
      <c r="P43" s="354"/>
      <c r="Q43" s="354"/>
      <c r="R43" s="354"/>
      <c r="S43" s="354"/>
      <c r="T43" s="354"/>
      <c r="U43" s="354"/>
      <c r="V43" s="354"/>
      <c r="W43" s="354"/>
      <c r="X43" s="354"/>
      <c r="Y43" s="354"/>
      <c r="Z43" s="354"/>
      <c r="AA43" s="354"/>
      <c r="AB43" s="354"/>
      <c r="AC43" s="354"/>
      <c r="AD43" s="354"/>
      <c r="AE43" s="354"/>
      <c r="AF43" s="354"/>
      <c r="AG43" s="354"/>
      <c r="AH43" s="354"/>
    </row>
    <row r="44" spans="1:40" s="296" customFormat="1">
      <c r="B44" s="2466" t="s">
        <v>281</v>
      </c>
      <c r="C44" s="2466"/>
      <c r="D44" s="356" t="s">
        <v>493</v>
      </c>
      <c r="E44" s="357"/>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row>
    <row r="45" spans="1:40" ht="13.5" customHeight="1">
      <c r="B45" s="2466" t="s">
        <v>282</v>
      </c>
      <c r="C45" s="2466"/>
      <c r="D45" s="354" t="s">
        <v>494</v>
      </c>
      <c r="E45" s="355"/>
      <c r="F45" s="355"/>
      <c r="G45" s="355"/>
      <c r="H45" s="355"/>
      <c r="I45" s="355"/>
      <c r="J45" s="355"/>
      <c r="K45" s="355"/>
      <c r="L45" s="355"/>
      <c r="M45" s="355"/>
      <c r="N45" s="355"/>
      <c r="O45" s="355"/>
      <c r="P45" s="355"/>
      <c r="Q45" s="355"/>
      <c r="R45" s="355"/>
      <c r="S45" s="355"/>
      <c r="T45" s="355"/>
      <c r="U45" s="355"/>
      <c r="V45" s="355"/>
      <c r="W45" s="355"/>
      <c r="X45" s="355"/>
      <c r="Y45" s="355"/>
      <c r="Z45" s="355"/>
      <c r="AA45" s="355"/>
      <c r="AB45" s="355"/>
      <c r="AC45" s="355"/>
      <c r="AD45" s="355"/>
      <c r="AE45" s="355"/>
      <c r="AF45" s="355"/>
      <c r="AG45" s="355"/>
      <c r="AH45" s="355"/>
    </row>
    <row r="46" spans="1:40" s="358" customFormat="1">
      <c r="B46" s="311"/>
      <c r="C46" s="309"/>
      <c r="D46" s="354" t="s">
        <v>495</v>
      </c>
      <c r="E46" s="355"/>
      <c r="F46" s="355"/>
      <c r="G46" s="355"/>
      <c r="H46" s="355"/>
      <c r="I46" s="355"/>
      <c r="J46" s="355"/>
      <c r="K46" s="355"/>
      <c r="L46" s="355"/>
      <c r="M46" s="355"/>
      <c r="N46" s="355"/>
      <c r="O46" s="355"/>
      <c r="P46" s="355"/>
      <c r="Q46" s="355"/>
      <c r="R46" s="355"/>
      <c r="S46" s="355"/>
      <c r="T46" s="355"/>
      <c r="U46" s="355"/>
      <c r="V46" s="355"/>
      <c r="W46" s="355"/>
      <c r="X46" s="355"/>
      <c r="Y46" s="355"/>
      <c r="Z46" s="355"/>
      <c r="AA46" s="355"/>
      <c r="AB46" s="355"/>
      <c r="AC46" s="355"/>
      <c r="AD46" s="355"/>
      <c r="AE46" s="355"/>
      <c r="AF46" s="355"/>
      <c r="AG46" s="355"/>
      <c r="AH46" s="355"/>
    </row>
    <row r="47" spans="1:40" s="358" customFormat="1" ht="13.5" customHeight="1">
      <c r="A47" s="303"/>
      <c r="B47" s="359" t="s">
        <v>496</v>
      </c>
      <c r="C47" s="359"/>
      <c r="D47" s="2467" t="s">
        <v>497</v>
      </c>
      <c r="E47" s="2467"/>
      <c r="F47" s="2467"/>
      <c r="G47" s="2467"/>
      <c r="H47" s="2467"/>
      <c r="I47" s="2467"/>
      <c r="J47" s="2467"/>
      <c r="K47" s="2467"/>
      <c r="L47" s="2467"/>
      <c r="M47" s="2467"/>
      <c r="N47" s="2467"/>
      <c r="O47" s="2467"/>
      <c r="P47" s="2467"/>
      <c r="Q47" s="2467"/>
      <c r="R47" s="2467"/>
      <c r="S47" s="2467"/>
      <c r="T47" s="2467"/>
      <c r="U47" s="2467"/>
      <c r="V47" s="2467"/>
      <c r="W47" s="2467"/>
      <c r="X47" s="2467"/>
      <c r="Y47" s="2467"/>
      <c r="Z47" s="2467"/>
      <c r="AA47" s="2467"/>
      <c r="AB47" s="2467"/>
      <c r="AC47" s="2467"/>
      <c r="AD47" s="2467"/>
      <c r="AE47" s="2467"/>
      <c r="AF47" s="2467"/>
      <c r="AG47" s="2467"/>
      <c r="AH47" s="2467"/>
      <c r="AI47" s="303"/>
      <c r="AJ47" s="303"/>
      <c r="AK47" s="303"/>
      <c r="AL47" s="303"/>
      <c r="AM47" s="303"/>
      <c r="AN47" s="303"/>
    </row>
    <row r="48" spans="1:40" s="358" customFormat="1" ht="12.75" customHeight="1">
      <c r="A48" s="303"/>
      <c r="B48" s="359" t="s">
        <v>498</v>
      </c>
      <c r="C48" s="303"/>
      <c r="D48" s="2468" t="s">
        <v>499</v>
      </c>
      <c r="E48" s="2468"/>
      <c r="F48" s="2468"/>
      <c r="G48" s="2468"/>
      <c r="H48" s="2468"/>
      <c r="I48" s="2468"/>
      <c r="J48" s="2468"/>
      <c r="K48" s="2468"/>
      <c r="L48" s="2468"/>
      <c r="M48" s="2468"/>
      <c r="N48" s="2468"/>
      <c r="O48" s="2468"/>
      <c r="P48" s="2468"/>
      <c r="Q48" s="2468"/>
      <c r="R48" s="2468"/>
      <c r="S48" s="2468"/>
      <c r="T48" s="2468"/>
      <c r="U48" s="2468"/>
      <c r="V48" s="2468"/>
      <c r="W48" s="2468"/>
      <c r="X48" s="2468"/>
      <c r="Y48" s="2468"/>
      <c r="Z48" s="2468"/>
      <c r="AA48" s="2468"/>
      <c r="AB48" s="2468"/>
      <c r="AC48" s="2468"/>
      <c r="AD48" s="2468"/>
      <c r="AE48" s="2468"/>
      <c r="AF48" s="2468"/>
      <c r="AG48" s="2468"/>
      <c r="AH48" s="2468"/>
      <c r="AI48" s="303"/>
      <c r="AJ48" s="303"/>
      <c r="AK48" s="303"/>
      <c r="AL48" s="303"/>
      <c r="AM48" s="303"/>
      <c r="AN48" s="303"/>
    </row>
    <row r="49" spans="1:40" s="358" customFormat="1">
      <c r="A49" s="303"/>
      <c r="B49" s="303"/>
      <c r="C49" s="303"/>
      <c r="D49" s="580" t="s">
        <v>752</v>
      </c>
      <c r="E49" s="303"/>
      <c r="F49" s="303"/>
      <c r="G49" s="303"/>
      <c r="H49" s="303"/>
      <c r="I49" s="303"/>
      <c r="J49" s="303"/>
      <c r="K49" s="303"/>
      <c r="L49" s="303"/>
      <c r="M49" s="303"/>
      <c r="N49" s="303"/>
      <c r="O49" s="303"/>
      <c r="P49" s="303"/>
      <c r="Q49" s="303"/>
      <c r="R49" s="303"/>
      <c r="S49" s="303"/>
      <c r="T49" s="303"/>
      <c r="U49" s="303"/>
      <c r="V49" s="303"/>
      <c r="W49" s="303"/>
      <c r="X49" s="303"/>
      <c r="Y49" s="303"/>
      <c r="Z49" s="303"/>
      <c r="AA49" s="303"/>
      <c r="AB49" s="303"/>
      <c r="AC49" s="303"/>
      <c r="AD49" s="303"/>
      <c r="AE49" s="303"/>
      <c r="AF49" s="303"/>
      <c r="AG49" s="303"/>
      <c r="AH49" s="303"/>
      <c r="AI49" s="303"/>
      <c r="AJ49" s="303"/>
      <c r="AK49" s="303"/>
      <c r="AL49" s="303"/>
      <c r="AM49" s="303"/>
      <c r="AN49" s="303"/>
    </row>
    <row r="50" spans="1:40" s="358" customFormat="1">
      <c r="A50" s="303"/>
      <c r="B50" s="303"/>
      <c r="C50" s="303"/>
      <c r="D50" s="303"/>
      <c r="E50" s="303"/>
      <c r="F50" s="303"/>
      <c r="G50" s="303"/>
      <c r="H50" s="303"/>
      <c r="I50" s="303"/>
      <c r="J50" s="303"/>
      <c r="K50" s="303"/>
      <c r="L50" s="303"/>
      <c r="M50" s="303"/>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3"/>
      <c r="AN50" s="303"/>
    </row>
    <row r="51" spans="1:40" ht="156" customHeight="1">
      <c r="A51" s="303"/>
      <c r="B51" s="303"/>
      <c r="C51" s="359"/>
      <c r="D51" s="303"/>
      <c r="E51" s="303"/>
      <c r="F51" s="303"/>
      <c r="G51" s="303"/>
      <c r="H51" s="303"/>
      <c r="I51" s="303"/>
      <c r="J51" s="303"/>
      <c r="K51" s="303"/>
      <c r="L51" s="303"/>
      <c r="M51" s="303"/>
      <c r="N51" s="303"/>
      <c r="O51" s="303"/>
      <c r="P51" s="303"/>
      <c r="Q51" s="303"/>
      <c r="R51" s="303"/>
      <c r="S51" s="303"/>
      <c r="T51" s="303"/>
      <c r="U51" s="303"/>
      <c r="V51" s="303"/>
      <c r="W51" s="303"/>
      <c r="X51" s="303"/>
      <c r="Y51" s="303"/>
      <c r="Z51" s="303"/>
      <c r="AA51" s="303"/>
      <c r="AB51" s="303"/>
      <c r="AC51" s="303"/>
      <c r="AD51" s="303"/>
      <c r="AE51" s="303"/>
      <c r="AF51" s="303"/>
      <c r="AG51" s="303"/>
      <c r="AH51" s="303"/>
      <c r="AI51" s="303"/>
      <c r="AJ51" s="303"/>
      <c r="AK51" s="303"/>
      <c r="AL51" s="303"/>
      <c r="AM51" s="303"/>
      <c r="AN51" s="303"/>
    </row>
    <row r="52" spans="1:40">
      <c r="A52" s="303"/>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3"/>
      <c r="AE52" s="303"/>
      <c r="AF52" s="303"/>
      <c r="AG52" s="303"/>
      <c r="AH52" s="303"/>
      <c r="AI52" s="303"/>
      <c r="AJ52" s="303"/>
      <c r="AK52" s="303"/>
      <c r="AL52" s="303"/>
      <c r="AM52" s="303"/>
      <c r="AN52" s="303"/>
    </row>
    <row r="53" spans="1:40">
      <c r="A53" s="303"/>
      <c r="B53" s="303"/>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c r="AA53" s="303"/>
      <c r="AB53" s="303"/>
      <c r="AC53" s="303"/>
      <c r="AD53" s="303"/>
      <c r="AE53" s="303"/>
      <c r="AF53" s="303"/>
      <c r="AG53" s="303"/>
      <c r="AH53" s="303"/>
      <c r="AI53" s="303"/>
      <c r="AJ53" s="303"/>
      <c r="AK53" s="303"/>
      <c r="AL53" s="303"/>
      <c r="AM53" s="303"/>
      <c r="AN53" s="303"/>
    </row>
    <row r="54" spans="1:40">
      <c r="A54" s="303"/>
      <c r="B54" s="303"/>
      <c r="C54" s="303"/>
      <c r="D54" s="303"/>
      <c r="E54" s="303"/>
      <c r="F54" s="303"/>
      <c r="G54" s="303"/>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row>
    <row r="55" spans="1:40">
      <c r="A55" s="303"/>
      <c r="B55" s="303"/>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03"/>
      <c r="AC55" s="303"/>
      <c r="AD55" s="303"/>
      <c r="AE55" s="303"/>
      <c r="AF55" s="303"/>
      <c r="AG55" s="303"/>
      <c r="AH55" s="303"/>
      <c r="AI55" s="303"/>
      <c r="AJ55" s="303"/>
      <c r="AK55" s="303"/>
      <c r="AL55" s="303"/>
      <c r="AM55" s="303"/>
      <c r="AN55" s="303"/>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3"/>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8BB694D-BA74-4518-A8F8-7DAC49AB354E}">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4CE6F-AE9F-44D9-A52F-8F5BDC522787}">
  <dimension ref="A1:IV13"/>
  <sheetViews>
    <sheetView view="pageBreakPreview" zoomScaleNormal="100" zoomScaleSheetLayoutView="100" workbookViewId="0"/>
  </sheetViews>
  <sheetFormatPr defaultRowHeight="13.5"/>
  <cols>
    <col min="1" max="1" width="21.375" style="649" customWidth="1"/>
    <col min="2" max="2" width="13.375" style="649" customWidth="1"/>
    <col min="3" max="3" width="12.375" style="649" customWidth="1"/>
    <col min="4" max="4" width="13" style="649" customWidth="1"/>
    <col min="5" max="5" width="13.625" style="649" customWidth="1"/>
    <col min="6" max="6" width="9" style="649"/>
    <col min="7" max="7" width="5.125" style="649" customWidth="1"/>
    <col min="8" max="16384" width="9" style="649"/>
  </cols>
  <sheetData>
    <row r="1" spans="1:256" ht="24.75" customHeight="1">
      <c r="A1" s="361" t="s">
        <v>835</v>
      </c>
      <c r="B1" s="159"/>
      <c r="C1" s="159"/>
      <c r="D1" s="159"/>
      <c r="E1" s="2029" t="s">
        <v>828</v>
      </c>
      <c r="F1" s="2505"/>
      <c r="G1" s="2505"/>
    </row>
    <row r="2" spans="1:256" ht="30" customHeight="1">
      <c r="A2" s="159"/>
      <c r="B2" s="159"/>
      <c r="C2" s="159"/>
      <c r="D2" s="159"/>
      <c r="E2" s="632"/>
      <c r="F2" s="159"/>
      <c r="G2" s="159"/>
      <c r="I2" s="138" t="s">
        <v>110</v>
      </c>
    </row>
    <row r="3" spans="1:256" ht="29.25" customHeight="1">
      <c r="A3" s="2265" t="s">
        <v>829</v>
      </c>
      <c r="B3" s="2506"/>
      <c r="C3" s="2506"/>
      <c r="D3" s="2506"/>
      <c r="E3" s="2506"/>
      <c r="F3" s="2506"/>
      <c r="G3" s="2506"/>
    </row>
    <row r="4" spans="1:256" ht="17.25">
      <c r="A4" s="146"/>
      <c r="B4" s="146"/>
      <c r="C4" s="146"/>
      <c r="D4" s="146"/>
      <c r="E4" s="146"/>
      <c r="F4" s="146"/>
      <c r="G4" s="563"/>
    </row>
    <row r="5" spans="1:256" ht="50.1" customHeight="1">
      <c r="A5" s="630" t="s">
        <v>830</v>
      </c>
      <c r="B5" s="1142"/>
      <c r="C5" s="2030"/>
      <c r="D5" s="2030"/>
      <c r="E5" s="2030"/>
      <c r="F5" s="2030"/>
      <c r="G5" s="1143"/>
    </row>
    <row r="6" spans="1:256" ht="49.15" customHeight="1">
      <c r="A6" s="648" t="s">
        <v>181</v>
      </c>
      <c r="B6" s="1221" t="s">
        <v>192</v>
      </c>
      <c r="C6" s="1222"/>
      <c r="D6" s="1222"/>
      <c r="E6" s="1222"/>
      <c r="F6" s="1222"/>
      <c r="G6" s="1223"/>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c r="DW6" s="12"/>
      <c r="DX6" s="12"/>
      <c r="DY6" s="12"/>
      <c r="DZ6" s="12"/>
      <c r="EA6" s="12"/>
      <c r="EB6" s="12"/>
      <c r="EC6" s="12"/>
      <c r="ED6" s="12"/>
      <c r="EE6" s="12"/>
      <c r="EF6" s="12"/>
      <c r="EG6" s="12"/>
      <c r="EH6" s="12"/>
      <c r="EI6" s="12"/>
      <c r="EJ6" s="12"/>
      <c r="EK6" s="12"/>
      <c r="EL6" s="12"/>
      <c r="EM6" s="12"/>
      <c r="EN6" s="12"/>
      <c r="EO6" s="12"/>
      <c r="EP6" s="12"/>
      <c r="EQ6" s="12"/>
      <c r="ER6" s="12"/>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c r="FS6" s="12"/>
      <c r="FT6" s="12"/>
      <c r="FU6" s="12"/>
      <c r="FV6" s="12"/>
      <c r="FW6" s="12"/>
      <c r="FX6" s="12"/>
      <c r="FY6" s="12"/>
      <c r="FZ6" s="12"/>
      <c r="GA6" s="12"/>
      <c r="GB6" s="12"/>
      <c r="GC6" s="12"/>
      <c r="GD6" s="12"/>
      <c r="GE6" s="12"/>
      <c r="GF6" s="12"/>
      <c r="GG6" s="12"/>
      <c r="GH6" s="12"/>
      <c r="GI6" s="12"/>
      <c r="GJ6" s="12"/>
      <c r="GK6" s="12"/>
      <c r="GL6" s="12"/>
      <c r="GM6" s="12"/>
      <c r="GN6" s="12"/>
      <c r="GO6" s="12"/>
      <c r="GP6" s="12"/>
      <c r="GQ6" s="12"/>
      <c r="GR6" s="12"/>
      <c r="GS6" s="12"/>
      <c r="GT6" s="12"/>
      <c r="GU6" s="12"/>
      <c r="GV6" s="12"/>
      <c r="GW6" s="12"/>
      <c r="GX6" s="12"/>
      <c r="GY6" s="12"/>
      <c r="GZ6" s="12"/>
      <c r="HA6" s="12"/>
      <c r="HB6" s="12"/>
      <c r="HC6" s="12"/>
      <c r="HD6" s="12"/>
      <c r="HE6" s="12"/>
      <c r="HF6" s="12"/>
      <c r="HG6" s="12"/>
      <c r="HH6" s="12"/>
      <c r="HI6" s="12"/>
      <c r="HJ6" s="12"/>
      <c r="HK6" s="12"/>
      <c r="HL6" s="12"/>
      <c r="HM6" s="12"/>
      <c r="HN6" s="12"/>
      <c r="HO6" s="12"/>
      <c r="HP6" s="12"/>
      <c r="HQ6" s="12"/>
      <c r="HR6" s="12"/>
      <c r="HS6" s="12"/>
      <c r="HT6" s="12"/>
      <c r="HU6" s="12"/>
      <c r="HV6" s="12"/>
      <c r="HW6" s="12"/>
      <c r="HX6" s="12"/>
      <c r="HY6" s="12"/>
      <c r="HZ6" s="12"/>
      <c r="IA6" s="12"/>
      <c r="IB6" s="12"/>
      <c r="IC6" s="12"/>
      <c r="ID6" s="12"/>
      <c r="IE6" s="12"/>
      <c r="IF6" s="12"/>
      <c r="IG6" s="12"/>
      <c r="IH6" s="12"/>
      <c r="II6" s="12"/>
      <c r="IJ6" s="12"/>
      <c r="IK6" s="12"/>
      <c r="IL6" s="12"/>
      <c r="IM6" s="12"/>
      <c r="IN6" s="12"/>
      <c r="IO6" s="12"/>
      <c r="IP6" s="12"/>
      <c r="IQ6" s="12"/>
      <c r="IR6" s="12"/>
      <c r="IS6" s="12"/>
      <c r="IT6" s="12"/>
      <c r="IU6" s="12"/>
      <c r="IV6" s="12"/>
    </row>
    <row r="7" spans="1:256" ht="30" customHeight="1">
      <c r="A7" s="634"/>
      <c r="B7" s="633"/>
      <c r="C7" s="633"/>
      <c r="D7" s="633"/>
      <c r="E7" s="633"/>
      <c r="F7" s="633"/>
      <c r="G7" s="633"/>
    </row>
    <row r="8" spans="1:256" ht="80.099999999999994" customHeight="1">
      <c r="A8" s="650" t="s">
        <v>831</v>
      </c>
      <c r="B8" s="2039" t="s">
        <v>832</v>
      </c>
      <c r="C8" s="2040"/>
      <c r="D8" s="2040"/>
      <c r="E8" s="2041"/>
      <c r="F8" s="2036" t="s">
        <v>833</v>
      </c>
      <c r="G8" s="2038"/>
    </row>
    <row r="9" spans="1:256" ht="30" customHeight="1">
      <c r="A9" s="159"/>
      <c r="B9" s="159"/>
      <c r="C9" s="159"/>
      <c r="D9" s="159"/>
      <c r="E9" s="159"/>
      <c r="F9" s="159"/>
      <c r="G9" s="159"/>
    </row>
    <row r="10" spans="1:256" ht="33.75" customHeight="1">
      <c r="A10" s="2503" t="s">
        <v>834</v>
      </c>
      <c r="B10" s="2504"/>
      <c r="C10" s="2504"/>
      <c r="D10" s="2504"/>
      <c r="E10" s="2504"/>
      <c r="F10" s="2504"/>
      <c r="G10" s="2504"/>
    </row>
    <row r="11" spans="1:256">
      <c r="A11" s="651"/>
      <c r="B11" s="651"/>
      <c r="C11" s="651"/>
      <c r="D11" s="651"/>
      <c r="E11" s="651"/>
      <c r="F11" s="651"/>
      <c r="G11" s="651"/>
    </row>
    <row r="12" spans="1:256">
      <c r="A12" s="651"/>
      <c r="B12" s="651"/>
      <c r="C12" s="651"/>
      <c r="D12" s="651"/>
      <c r="E12" s="651"/>
      <c r="F12" s="651"/>
      <c r="G12" s="651"/>
    </row>
    <row r="13" spans="1:256">
      <c r="A13" s="651"/>
      <c r="B13" s="651"/>
      <c r="C13" s="651"/>
      <c r="D13" s="651"/>
      <c r="E13" s="651"/>
      <c r="F13" s="651"/>
      <c r="G13" s="651"/>
    </row>
  </sheetData>
  <mergeCells count="7">
    <mergeCell ref="A10:G10"/>
    <mergeCell ref="E1:G1"/>
    <mergeCell ref="A3:G3"/>
    <mergeCell ref="B5:G5"/>
    <mergeCell ref="B6:G6"/>
    <mergeCell ref="B8:E8"/>
    <mergeCell ref="F8:G8"/>
  </mergeCells>
  <phoneticPr fontId="3"/>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41F2E-8EFA-4618-8A12-06983490F83E}">
  <dimension ref="A1:G32"/>
  <sheetViews>
    <sheetView view="pageBreakPreview" zoomScale="120" zoomScaleNormal="100" zoomScaleSheetLayoutView="120" workbookViewId="0"/>
  </sheetViews>
  <sheetFormatPr defaultRowHeight="13.5"/>
  <cols>
    <col min="1" max="1" width="1.75" style="661" customWidth="1"/>
    <col min="2" max="2" width="26.875" style="661" customWidth="1"/>
    <col min="3" max="3" width="5.25" style="661" customWidth="1"/>
    <col min="4" max="6" width="21.625" style="661" customWidth="1"/>
    <col min="7" max="7" width="3.125" style="661" customWidth="1"/>
    <col min="8" max="8" width="1.5" style="661" customWidth="1"/>
    <col min="9" max="256" width="9" style="661"/>
    <col min="257" max="257" width="4.625" style="661" customWidth="1"/>
    <col min="258" max="258" width="25.5" style="661" customWidth="1"/>
    <col min="259" max="259" width="5.25" style="661" customWidth="1"/>
    <col min="260" max="262" width="21.625" style="661" customWidth="1"/>
    <col min="263" max="263" width="3.125" style="661" customWidth="1"/>
    <col min="264" max="512" width="9" style="661"/>
    <col min="513" max="513" width="4.625" style="661" customWidth="1"/>
    <col min="514" max="514" width="25.5" style="661" customWidth="1"/>
    <col min="515" max="515" width="5.25" style="661" customWidth="1"/>
    <col min="516" max="518" width="21.625" style="661" customWidth="1"/>
    <col min="519" max="519" width="3.125" style="661" customWidth="1"/>
    <col min="520" max="768" width="9" style="661"/>
    <col min="769" max="769" width="4.625" style="661" customWidth="1"/>
    <col min="770" max="770" width="25.5" style="661" customWidth="1"/>
    <col min="771" max="771" width="5.25" style="661" customWidth="1"/>
    <col min="772" max="774" width="21.625" style="661" customWidth="1"/>
    <col min="775" max="775" width="3.125" style="661" customWidth="1"/>
    <col min="776" max="1024" width="9" style="661"/>
    <col min="1025" max="1025" width="4.625" style="661" customWidth="1"/>
    <col min="1026" max="1026" width="25.5" style="661" customWidth="1"/>
    <col min="1027" max="1027" width="5.25" style="661" customWidth="1"/>
    <col min="1028" max="1030" width="21.625" style="661" customWidth="1"/>
    <col min="1031" max="1031" width="3.125" style="661" customWidth="1"/>
    <col min="1032" max="1280" width="9" style="661"/>
    <col min="1281" max="1281" width="4.625" style="661" customWidth="1"/>
    <col min="1282" max="1282" width="25.5" style="661" customWidth="1"/>
    <col min="1283" max="1283" width="5.25" style="661" customWidth="1"/>
    <col min="1284" max="1286" width="21.625" style="661" customWidth="1"/>
    <col min="1287" max="1287" width="3.125" style="661" customWidth="1"/>
    <col min="1288" max="1536" width="9" style="661"/>
    <col min="1537" max="1537" width="4.625" style="661" customWidth="1"/>
    <col min="1538" max="1538" width="25.5" style="661" customWidth="1"/>
    <col min="1539" max="1539" width="5.25" style="661" customWidth="1"/>
    <col min="1540" max="1542" width="21.625" style="661" customWidth="1"/>
    <col min="1543" max="1543" width="3.125" style="661" customWidth="1"/>
    <col min="1544" max="1792" width="9" style="661"/>
    <col min="1793" max="1793" width="4.625" style="661" customWidth="1"/>
    <col min="1794" max="1794" width="25.5" style="661" customWidth="1"/>
    <col min="1795" max="1795" width="5.25" style="661" customWidth="1"/>
    <col min="1796" max="1798" width="21.625" style="661" customWidth="1"/>
    <col min="1799" max="1799" width="3.125" style="661" customWidth="1"/>
    <col min="1800" max="2048" width="9" style="661"/>
    <col min="2049" max="2049" width="4.625" style="661" customWidth="1"/>
    <col min="2050" max="2050" width="25.5" style="661" customWidth="1"/>
    <col min="2051" max="2051" width="5.25" style="661" customWidth="1"/>
    <col min="2052" max="2054" width="21.625" style="661" customWidth="1"/>
    <col min="2055" max="2055" width="3.125" style="661" customWidth="1"/>
    <col min="2056" max="2304" width="9" style="661"/>
    <col min="2305" max="2305" width="4.625" style="661" customWidth="1"/>
    <col min="2306" max="2306" width="25.5" style="661" customWidth="1"/>
    <col min="2307" max="2307" width="5.25" style="661" customWidth="1"/>
    <col min="2308" max="2310" width="21.625" style="661" customWidth="1"/>
    <col min="2311" max="2311" width="3.125" style="661" customWidth="1"/>
    <col min="2312" max="2560" width="9" style="661"/>
    <col min="2561" max="2561" width="4.625" style="661" customWidth="1"/>
    <col min="2562" max="2562" width="25.5" style="661" customWidth="1"/>
    <col min="2563" max="2563" width="5.25" style="661" customWidth="1"/>
    <col min="2564" max="2566" width="21.625" style="661" customWidth="1"/>
    <col min="2567" max="2567" width="3.125" style="661" customWidth="1"/>
    <col min="2568" max="2816" width="9" style="661"/>
    <col min="2817" max="2817" width="4.625" style="661" customWidth="1"/>
    <col min="2818" max="2818" width="25.5" style="661" customWidth="1"/>
    <col min="2819" max="2819" width="5.25" style="661" customWidth="1"/>
    <col min="2820" max="2822" width="21.625" style="661" customWidth="1"/>
    <col min="2823" max="2823" width="3.125" style="661" customWidth="1"/>
    <col min="2824" max="3072" width="9" style="661"/>
    <col min="3073" max="3073" width="4.625" style="661" customWidth="1"/>
    <col min="3074" max="3074" width="25.5" style="661" customWidth="1"/>
    <col min="3075" max="3075" width="5.25" style="661" customWidth="1"/>
    <col min="3076" max="3078" width="21.625" style="661" customWidth="1"/>
    <col min="3079" max="3079" width="3.125" style="661" customWidth="1"/>
    <col min="3080" max="3328" width="9" style="661"/>
    <col min="3329" max="3329" width="4.625" style="661" customWidth="1"/>
    <col min="3330" max="3330" width="25.5" style="661" customWidth="1"/>
    <col min="3331" max="3331" width="5.25" style="661" customWidth="1"/>
    <col min="3332" max="3334" width="21.625" style="661" customWidth="1"/>
    <col min="3335" max="3335" width="3.125" style="661" customWidth="1"/>
    <col min="3336" max="3584" width="9" style="661"/>
    <col min="3585" max="3585" width="4.625" style="661" customWidth="1"/>
    <col min="3586" max="3586" width="25.5" style="661" customWidth="1"/>
    <col min="3587" max="3587" width="5.25" style="661" customWidth="1"/>
    <col min="3588" max="3590" width="21.625" style="661" customWidth="1"/>
    <col min="3591" max="3591" width="3.125" style="661" customWidth="1"/>
    <col min="3592" max="3840" width="9" style="661"/>
    <col min="3841" max="3841" width="4.625" style="661" customWidth="1"/>
    <col min="3842" max="3842" width="25.5" style="661" customWidth="1"/>
    <col min="3843" max="3843" width="5.25" style="661" customWidth="1"/>
    <col min="3844" max="3846" width="21.625" style="661" customWidth="1"/>
    <col min="3847" max="3847" width="3.125" style="661" customWidth="1"/>
    <col min="3848" max="4096" width="9" style="661"/>
    <col min="4097" max="4097" width="4.625" style="661" customWidth="1"/>
    <col min="4098" max="4098" width="25.5" style="661" customWidth="1"/>
    <col min="4099" max="4099" width="5.25" style="661" customWidth="1"/>
    <col min="4100" max="4102" width="21.625" style="661" customWidth="1"/>
    <col min="4103" max="4103" width="3.125" style="661" customWidth="1"/>
    <col min="4104" max="4352" width="9" style="661"/>
    <col min="4353" max="4353" width="4.625" style="661" customWidth="1"/>
    <col min="4354" max="4354" width="25.5" style="661" customWidth="1"/>
    <col min="4355" max="4355" width="5.25" style="661" customWidth="1"/>
    <col min="4356" max="4358" width="21.625" style="661" customWidth="1"/>
    <col min="4359" max="4359" width="3.125" style="661" customWidth="1"/>
    <col min="4360" max="4608" width="9" style="661"/>
    <col min="4609" max="4609" width="4.625" style="661" customWidth="1"/>
    <col min="4610" max="4610" width="25.5" style="661" customWidth="1"/>
    <col min="4611" max="4611" width="5.25" style="661" customWidth="1"/>
    <col min="4612" max="4614" width="21.625" style="661" customWidth="1"/>
    <col min="4615" max="4615" width="3.125" style="661" customWidth="1"/>
    <col min="4616" max="4864" width="9" style="661"/>
    <col min="4865" max="4865" width="4.625" style="661" customWidth="1"/>
    <col min="4866" max="4866" width="25.5" style="661" customWidth="1"/>
    <col min="4867" max="4867" width="5.25" style="661" customWidth="1"/>
    <col min="4868" max="4870" width="21.625" style="661" customWidth="1"/>
    <col min="4871" max="4871" width="3.125" style="661" customWidth="1"/>
    <col min="4872" max="5120" width="9" style="661"/>
    <col min="5121" max="5121" width="4.625" style="661" customWidth="1"/>
    <col min="5122" max="5122" width="25.5" style="661" customWidth="1"/>
    <col min="5123" max="5123" width="5.25" style="661" customWidth="1"/>
    <col min="5124" max="5126" width="21.625" style="661" customWidth="1"/>
    <col min="5127" max="5127" width="3.125" style="661" customWidth="1"/>
    <col min="5128" max="5376" width="9" style="661"/>
    <col min="5377" max="5377" width="4.625" style="661" customWidth="1"/>
    <col min="5378" max="5378" width="25.5" style="661" customWidth="1"/>
    <col min="5379" max="5379" width="5.25" style="661" customWidth="1"/>
    <col min="5380" max="5382" width="21.625" style="661" customWidth="1"/>
    <col min="5383" max="5383" width="3.125" style="661" customWidth="1"/>
    <col min="5384" max="5632" width="9" style="661"/>
    <col min="5633" max="5633" width="4.625" style="661" customWidth="1"/>
    <col min="5634" max="5634" width="25.5" style="661" customWidth="1"/>
    <col min="5635" max="5635" width="5.25" style="661" customWidth="1"/>
    <col min="5636" max="5638" width="21.625" style="661" customWidth="1"/>
    <col min="5639" max="5639" width="3.125" style="661" customWidth="1"/>
    <col min="5640" max="5888" width="9" style="661"/>
    <col min="5889" max="5889" width="4.625" style="661" customWidth="1"/>
    <col min="5890" max="5890" width="25.5" style="661" customWidth="1"/>
    <col min="5891" max="5891" width="5.25" style="661" customWidth="1"/>
    <col min="5892" max="5894" width="21.625" style="661" customWidth="1"/>
    <col min="5895" max="5895" width="3.125" style="661" customWidth="1"/>
    <col min="5896" max="6144" width="9" style="661"/>
    <col min="6145" max="6145" width="4.625" style="661" customWidth="1"/>
    <col min="6146" max="6146" width="25.5" style="661" customWidth="1"/>
    <col min="6147" max="6147" width="5.25" style="661" customWidth="1"/>
    <col min="6148" max="6150" width="21.625" style="661" customWidth="1"/>
    <col min="6151" max="6151" width="3.125" style="661" customWidth="1"/>
    <col min="6152" max="6400" width="9" style="661"/>
    <col min="6401" max="6401" width="4.625" style="661" customWidth="1"/>
    <col min="6402" max="6402" width="25.5" style="661" customWidth="1"/>
    <col min="6403" max="6403" width="5.25" style="661" customWidth="1"/>
    <col min="6404" max="6406" width="21.625" style="661" customWidth="1"/>
    <col min="6407" max="6407" width="3.125" style="661" customWidth="1"/>
    <col min="6408" max="6656" width="9" style="661"/>
    <col min="6657" max="6657" width="4.625" style="661" customWidth="1"/>
    <col min="6658" max="6658" width="25.5" style="661" customWidth="1"/>
    <col min="6659" max="6659" width="5.25" style="661" customWidth="1"/>
    <col min="6660" max="6662" width="21.625" style="661" customWidth="1"/>
    <col min="6663" max="6663" width="3.125" style="661" customWidth="1"/>
    <col min="6664" max="6912" width="9" style="661"/>
    <col min="6913" max="6913" width="4.625" style="661" customWidth="1"/>
    <col min="6914" max="6914" width="25.5" style="661" customWidth="1"/>
    <col min="6915" max="6915" width="5.25" style="661" customWidth="1"/>
    <col min="6916" max="6918" width="21.625" style="661" customWidth="1"/>
    <col min="6919" max="6919" width="3.125" style="661" customWidth="1"/>
    <col min="6920" max="7168" width="9" style="661"/>
    <col min="7169" max="7169" width="4.625" style="661" customWidth="1"/>
    <col min="7170" max="7170" width="25.5" style="661" customWidth="1"/>
    <col min="7171" max="7171" width="5.25" style="661" customWidth="1"/>
    <col min="7172" max="7174" width="21.625" style="661" customWidth="1"/>
    <col min="7175" max="7175" width="3.125" style="661" customWidth="1"/>
    <col min="7176" max="7424" width="9" style="661"/>
    <col min="7425" max="7425" width="4.625" style="661" customWidth="1"/>
    <col min="7426" max="7426" width="25.5" style="661" customWidth="1"/>
    <col min="7427" max="7427" width="5.25" style="661" customWidth="1"/>
    <col min="7428" max="7430" width="21.625" style="661" customWidth="1"/>
    <col min="7431" max="7431" width="3.125" style="661" customWidth="1"/>
    <col min="7432" max="7680" width="9" style="661"/>
    <col min="7681" max="7681" width="4.625" style="661" customWidth="1"/>
    <col min="7682" max="7682" width="25.5" style="661" customWidth="1"/>
    <col min="7683" max="7683" width="5.25" style="661" customWidth="1"/>
    <col min="7684" max="7686" width="21.625" style="661" customWidth="1"/>
    <col min="7687" max="7687" width="3.125" style="661" customWidth="1"/>
    <col min="7688" max="7936" width="9" style="661"/>
    <col min="7937" max="7937" width="4.625" style="661" customWidth="1"/>
    <col min="7938" max="7938" width="25.5" style="661" customWidth="1"/>
    <col min="7939" max="7939" width="5.25" style="661" customWidth="1"/>
    <col min="7940" max="7942" width="21.625" style="661" customWidth="1"/>
    <col min="7943" max="7943" width="3.125" style="661" customWidth="1"/>
    <col min="7944" max="8192" width="9" style="661"/>
    <col min="8193" max="8193" width="4.625" style="661" customWidth="1"/>
    <col min="8194" max="8194" width="25.5" style="661" customWidth="1"/>
    <col min="8195" max="8195" width="5.25" style="661" customWidth="1"/>
    <col min="8196" max="8198" width="21.625" style="661" customWidth="1"/>
    <col min="8199" max="8199" width="3.125" style="661" customWidth="1"/>
    <col min="8200" max="8448" width="9" style="661"/>
    <col min="8449" max="8449" width="4.625" style="661" customWidth="1"/>
    <col min="8450" max="8450" width="25.5" style="661" customWidth="1"/>
    <col min="8451" max="8451" width="5.25" style="661" customWidth="1"/>
    <col min="8452" max="8454" width="21.625" style="661" customWidth="1"/>
    <col min="8455" max="8455" width="3.125" style="661" customWidth="1"/>
    <col min="8456" max="8704" width="9" style="661"/>
    <col min="8705" max="8705" width="4.625" style="661" customWidth="1"/>
    <col min="8706" max="8706" width="25.5" style="661" customWidth="1"/>
    <col min="8707" max="8707" width="5.25" style="661" customWidth="1"/>
    <col min="8708" max="8710" width="21.625" style="661" customWidth="1"/>
    <col min="8711" max="8711" width="3.125" style="661" customWidth="1"/>
    <col min="8712" max="8960" width="9" style="661"/>
    <col min="8961" max="8961" width="4.625" style="661" customWidth="1"/>
    <col min="8962" max="8962" width="25.5" style="661" customWidth="1"/>
    <col min="8963" max="8963" width="5.25" style="661" customWidth="1"/>
    <col min="8964" max="8966" width="21.625" style="661" customWidth="1"/>
    <col min="8967" max="8967" width="3.125" style="661" customWidth="1"/>
    <col min="8968" max="9216" width="9" style="661"/>
    <col min="9217" max="9217" width="4.625" style="661" customWidth="1"/>
    <col min="9218" max="9218" width="25.5" style="661" customWidth="1"/>
    <col min="9219" max="9219" width="5.25" style="661" customWidth="1"/>
    <col min="9220" max="9222" width="21.625" style="661" customWidth="1"/>
    <col min="9223" max="9223" width="3.125" style="661" customWidth="1"/>
    <col min="9224" max="9472" width="9" style="661"/>
    <col min="9473" max="9473" width="4.625" style="661" customWidth="1"/>
    <col min="9474" max="9474" width="25.5" style="661" customWidth="1"/>
    <col min="9475" max="9475" width="5.25" style="661" customWidth="1"/>
    <col min="9476" max="9478" width="21.625" style="661" customWidth="1"/>
    <col min="9479" max="9479" width="3.125" style="661" customWidth="1"/>
    <col min="9480" max="9728" width="9" style="661"/>
    <col min="9729" max="9729" width="4.625" style="661" customWidth="1"/>
    <col min="9730" max="9730" width="25.5" style="661" customWidth="1"/>
    <col min="9731" max="9731" width="5.25" style="661" customWidth="1"/>
    <col min="9732" max="9734" width="21.625" style="661" customWidth="1"/>
    <col min="9735" max="9735" width="3.125" style="661" customWidth="1"/>
    <col min="9736" max="9984" width="9" style="661"/>
    <col min="9985" max="9985" width="4.625" style="661" customWidth="1"/>
    <col min="9986" max="9986" width="25.5" style="661" customWidth="1"/>
    <col min="9987" max="9987" width="5.25" style="661" customWidth="1"/>
    <col min="9988" max="9990" width="21.625" style="661" customWidth="1"/>
    <col min="9991" max="9991" width="3.125" style="661" customWidth="1"/>
    <col min="9992" max="10240" width="9" style="661"/>
    <col min="10241" max="10241" width="4.625" style="661" customWidth="1"/>
    <col min="10242" max="10242" width="25.5" style="661" customWidth="1"/>
    <col min="10243" max="10243" width="5.25" style="661" customWidth="1"/>
    <col min="10244" max="10246" width="21.625" style="661" customWidth="1"/>
    <col min="10247" max="10247" width="3.125" style="661" customWidth="1"/>
    <col min="10248" max="10496" width="9" style="661"/>
    <col min="10497" max="10497" width="4.625" style="661" customWidth="1"/>
    <col min="10498" max="10498" width="25.5" style="661" customWidth="1"/>
    <col min="10499" max="10499" width="5.25" style="661" customWidth="1"/>
    <col min="10500" max="10502" width="21.625" style="661" customWidth="1"/>
    <col min="10503" max="10503" width="3.125" style="661" customWidth="1"/>
    <col min="10504" max="10752" width="9" style="661"/>
    <col min="10753" max="10753" width="4.625" style="661" customWidth="1"/>
    <col min="10754" max="10754" width="25.5" style="661" customWidth="1"/>
    <col min="10755" max="10755" width="5.25" style="661" customWidth="1"/>
    <col min="10756" max="10758" width="21.625" style="661" customWidth="1"/>
    <col min="10759" max="10759" width="3.125" style="661" customWidth="1"/>
    <col min="10760" max="11008" width="9" style="661"/>
    <col min="11009" max="11009" width="4.625" style="661" customWidth="1"/>
    <col min="11010" max="11010" width="25.5" style="661" customWidth="1"/>
    <col min="11011" max="11011" width="5.25" style="661" customWidth="1"/>
    <col min="11012" max="11014" width="21.625" style="661" customWidth="1"/>
    <col min="11015" max="11015" width="3.125" style="661" customWidth="1"/>
    <col min="11016" max="11264" width="9" style="661"/>
    <col min="11265" max="11265" width="4.625" style="661" customWidth="1"/>
    <col min="11266" max="11266" width="25.5" style="661" customWidth="1"/>
    <col min="11267" max="11267" width="5.25" style="661" customWidth="1"/>
    <col min="11268" max="11270" width="21.625" style="661" customWidth="1"/>
    <col min="11271" max="11271" width="3.125" style="661" customWidth="1"/>
    <col min="11272" max="11520" width="9" style="661"/>
    <col min="11521" max="11521" width="4.625" style="661" customWidth="1"/>
    <col min="11522" max="11522" width="25.5" style="661" customWidth="1"/>
    <col min="11523" max="11523" width="5.25" style="661" customWidth="1"/>
    <col min="11524" max="11526" width="21.625" style="661" customWidth="1"/>
    <col min="11527" max="11527" width="3.125" style="661" customWidth="1"/>
    <col min="11528" max="11776" width="9" style="661"/>
    <col min="11777" max="11777" width="4.625" style="661" customWidth="1"/>
    <col min="11778" max="11778" width="25.5" style="661" customWidth="1"/>
    <col min="11779" max="11779" width="5.25" style="661" customWidth="1"/>
    <col min="11780" max="11782" width="21.625" style="661" customWidth="1"/>
    <col min="11783" max="11783" width="3.125" style="661" customWidth="1"/>
    <col min="11784" max="12032" width="9" style="661"/>
    <col min="12033" max="12033" width="4.625" style="661" customWidth="1"/>
    <col min="12034" max="12034" width="25.5" style="661" customWidth="1"/>
    <col min="12035" max="12035" width="5.25" style="661" customWidth="1"/>
    <col min="12036" max="12038" width="21.625" style="661" customWidth="1"/>
    <col min="12039" max="12039" width="3.125" style="661" customWidth="1"/>
    <col min="12040" max="12288" width="9" style="661"/>
    <col min="12289" max="12289" width="4.625" style="661" customWidth="1"/>
    <col min="12290" max="12290" width="25.5" style="661" customWidth="1"/>
    <col min="12291" max="12291" width="5.25" style="661" customWidth="1"/>
    <col min="12292" max="12294" width="21.625" style="661" customWidth="1"/>
    <col min="12295" max="12295" width="3.125" style="661" customWidth="1"/>
    <col min="12296" max="12544" width="9" style="661"/>
    <col min="12545" max="12545" width="4.625" style="661" customWidth="1"/>
    <col min="12546" max="12546" width="25.5" style="661" customWidth="1"/>
    <col min="12547" max="12547" width="5.25" style="661" customWidth="1"/>
    <col min="12548" max="12550" width="21.625" style="661" customWidth="1"/>
    <col min="12551" max="12551" width="3.125" style="661" customWidth="1"/>
    <col min="12552" max="12800" width="9" style="661"/>
    <col min="12801" max="12801" width="4.625" style="661" customWidth="1"/>
    <col min="12802" max="12802" width="25.5" style="661" customWidth="1"/>
    <col min="12803" max="12803" width="5.25" style="661" customWidth="1"/>
    <col min="12804" max="12806" width="21.625" style="661" customWidth="1"/>
    <col min="12807" max="12807" width="3.125" style="661" customWidth="1"/>
    <col min="12808" max="13056" width="9" style="661"/>
    <col min="13057" max="13057" width="4.625" style="661" customWidth="1"/>
    <col min="13058" max="13058" width="25.5" style="661" customWidth="1"/>
    <col min="13059" max="13059" width="5.25" style="661" customWidth="1"/>
    <col min="13060" max="13062" width="21.625" style="661" customWidth="1"/>
    <col min="13063" max="13063" width="3.125" style="661" customWidth="1"/>
    <col min="13064" max="13312" width="9" style="661"/>
    <col min="13313" max="13313" width="4.625" style="661" customWidth="1"/>
    <col min="13314" max="13314" width="25.5" style="661" customWidth="1"/>
    <col min="13315" max="13315" width="5.25" style="661" customWidth="1"/>
    <col min="13316" max="13318" width="21.625" style="661" customWidth="1"/>
    <col min="13319" max="13319" width="3.125" style="661" customWidth="1"/>
    <col min="13320" max="13568" width="9" style="661"/>
    <col min="13569" max="13569" width="4.625" style="661" customWidth="1"/>
    <col min="13570" max="13570" width="25.5" style="661" customWidth="1"/>
    <col min="13571" max="13571" width="5.25" style="661" customWidth="1"/>
    <col min="13572" max="13574" width="21.625" style="661" customWidth="1"/>
    <col min="13575" max="13575" width="3.125" style="661" customWidth="1"/>
    <col min="13576" max="13824" width="9" style="661"/>
    <col min="13825" max="13825" width="4.625" style="661" customWidth="1"/>
    <col min="13826" max="13826" width="25.5" style="661" customWidth="1"/>
    <col min="13827" max="13827" width="5.25" style="661" customWidth="1"/>
    <col min="13828" max="13830" width="21.625" style="661" customWidth="1"/>
    <col min="13831" max="13831" width="3.125" style="661" customWidth="1"/>
    <col min="13832" max="14080" width="9" style="661"/>
    <col min="14081" max="14081" width="4.625" style="661" customWidth="1"/>
    <col min="14082" max="14082" width="25.5" style="661" customWidth="1"/>
    <col min="14083" max="14083" width="5.25" style="661" customWidth="1"/>
    <col min="14084" max="14086" width="21.625" style="661" customWidth="1"/>
    <col min="14087" max="14087" width="3.125" style="661" customWidth="1"/>
    <col min="14088" max="14336" width="9" style="661"/>
    <col min="14337" max="14337" width="4.625" style="661" customWidth="1"/>
    <col min="14338" max="14338" width="25.5" style="661" customWidth="1"/>
    <col min="14339" max="14339" width="5.25" style="661" customWidth="1"/>
    <col min="14340" max="14342" width="21.625" style="661" customWidth="1"/>
    <col min="14343" max="14343" width="3.125" style="661" customWidth="1"/>
    <col min="14344" max="14592" width="9" style="661"/>
    <col min="14593" max="14593" width="4.625" style="661" customWidth="1"/>
    <col min="14594" max="14594" width="25.5" style="661" customWidth="1"/>
    <col min="14595" max="14595" width="5.25" style="661" customWidth="1"/>
    <col min="14596" max="14598" width="21.625" style="661" customWidth="1"/>
    <col min="14599" max="14599" width="3.125" style="661" customWidth="1"/>
    <col min="14600" max="14848" width="9" style="661"/>
    <col min="14849" max="14849" width="4.625" style="661" customWidth="1"/>
    <col min="14850" max="14850" width="25.5" style="661" customWidth="1"/>
    <col min="14851" max="14851" width="5.25" style="661" customWidth="1"/>
    <col min="14852" max="14854" width="21.625" style="661" customWidth="1"/>
    <col min="14855" max="14855" width="3.125" style="661" customWidth="1"/>
    <col min="14856" max="15104" width="9" style="661"/>
    <col min="15105" max="15105" width="4.625" style="661" customWidth="1"/>
    <col min="15106" max="15106" width="25.5" style="661" customWidth="1"/>
    <col min="15107" max="15107" width="5.25" style="661" customWidth="1"/>
    <col min="15108" max="15110" width="21.625" style="661" customWidth="1"/>
    <col min="15111" max="15111" width="3.125" style="661" customWidth="1"/>
    <col min="15112" max="15360" width="9" style="661"/>
    <col min="15361" max="15361" width="4.625" style="661" customWidth="1"/>
    <col min="15362" max="15362" width="25.5" style="661" customWidth="1"/>
    <col min="15363" max="15363" width="5.25" style="661" customWidth="1"/>
    <col min="15364" max="15366" width="21.625" style="661" customWidth="1"/>
    <col min="15367" max="15367" width="3.125" style="661" customWidth="1"/>
    <col min="15368" max="15616" width="9" style="661"/>
    <col min="15617" max="15617" width="4.625" style="661" customWidth="1"/>
    <col min="15618" max="15618" width="25.5" style="661" customWidth="1"/>
    <col min="15619" max="15619" width="5.25" style="661" customWidth="1"/>
    <col min="15620" max="15622" width="21.625" style="661" customWidth="1"/>
    <col min="15623" max="15623" width="3.125" style="661" customWidth="1"/>
    <col min="15624" max="15872" width="9" style="661"/>
    <col min="15873" max="15873" width="4.625" style="661" customWidth="1"/>
    <col min="15874" max="15874" width="25.5" style="661" customWidth="1"/>
    <col min="15875" max="15875" width="5.25" style="661" customWidth="1"/>
    <col min="15876" max="15878" width="21.625" style="661" customWidth="1"/>
    <col min="15879" max="15879" width="3.125" style="661" customWidth="1"/>
    <col min="15880" max="16128" width="9" style="661"/>
    <col min="16129" max="16129" width="4.625" style="661" customWidth="1"/>
    <col min="16130" max="16130" width="25.5" style="661" customWidth="1"/>
    <col min="16131" max="16131" width="5.25" style="661" customWidth="1"/>
    <col min="16132" max="16134" width="21.625" style="661" customWidth="1"/>
    <col min="16135" max="16135" width="3.125" style="661" customWidth="1"/>
    <col min="16136" max="16384" width="9" style="661"/>
  </cols>
  <sheetData>
    <row r="1" spans="1:7" ht="20.100000000000001" customHeight="1">
      <c r="A1" s="660"/>
      <c r="B1" s="661" t="s">
        <v>850</v>
      </c>
    </row>
    <row r="2" spans="1:7" ht="20.100000000000001" customHeight="1">
      <c r="A2" s="660"/>
      <c r="F2" s="2516" t="s">
        <v>129</v>
      </c>
      <c r="G2" s="2516"/>
    </row>
    <row r="3" spans="1:7" ht="20.100000000000001" customHeight="1">
      <c r="A3" s="660"/>
      <c r="F3" s="662"/>
      <c r="G3" s="662"/>
    </row>
    <row r="4" spans="1:7" ht="20.100000000000001" customHeight="1">
      <c r="A4" s="2517" t="s">
        <v>841</v>
      </c>
      <c r="B4" s="2517"/>
      <c r="C4" s="2517"/>
      <c r="D4" s="2517"/>
      <c r="E4" s="2517"/>
      <c r="F4" s="2517"/>
      <c r="G4" s="2517"/>
    </row>
    <row r="5" spans="1:7" ht="20.100000000000001" customHeight="1">
      <c r="A5" s="663"/>
      <c r="B5" s="663"/>
      <c r="C5" s="663"/>
      <c r="D5" s="663"/>
      <c r="E5" s="663"/>
      <c r="F5" s="663"/>
      <c r="G5" s="663"/>
    </row>
    <row r="6" spans="1:7" ht="39.950000000000003" customHeight="1">
      <c r="A6" s="663"/>
      <c r="B6" s="664" t="s">
        <v>434</v>
      </c>
      <c r="C6" s="2518"/>
      <c r="D6" s="2519"/>
      <c r="E6" s="2519"/>
      <c r="F6" s="2519"/>
      <c r="G6" s="2520"/>
    </row>
    <row r="7" spans="1:7" ht="39.950000000000003" customHeight="1">
      <c r="A7" s="663"/>
      <c r="B7" s="665" t="s">
        <v>268</v>
      </c>
      <c r="C7" s="2518"/>
      <c r="D7" s="2519"/>
      <c r="E7" s="2519"/>
      <c r="F7" s="2519"/>
      <c r="G7" s="2520"/>
    </row>
    <row r="8" spans="1:7" ht="39.950000000000003" customHeight="1">
      <c r="B8" s="665" t="s">
        <v>269</v>
      </c>
      <c r="C8" s="2521" t="s">
        <v>659</v>
      </c>
      <c r="D8" s="2521"/>
      <c r="E8" s="2521"/>
      <c r="F8" s="2521"/>
      <c r="G8" s="2522"/>
    </row>
    <row r="9" spans="1:7" ht="11.25" customHeight="1">
      <c r="B9" s="2513" t="s">
        <v>842</v>
      </c>
      <c r="C9" s="666"/>
      <c r="D9" s="667"/>
      <c r="E9" s="667"/>
      <c r="F9" s="667"/>
      <c r="G9" s="668"/>
    </row>
    <row r="10" spans="1:7" ht="39.950000000000003" customHeight="1">
      <c r="B10" s="2514"/>
      <c r="C10" s="669"/>
      <c r="D10" s="670"/>
      <c r="E10" s="671" t="s">
        <v>8</v>
      </c>
      <c r="F10" s="671" t="s">
        <v>9</v>
      </c>
      <c r="G10" s="672"/>
    </row>
    <row r="11" spans="1:7" ht="39.950000000000003" customHeight="1">
      <c r="B11" s="2514"/>
      <c r="C11" s="669"/>
      <c r="D11" s="673" t="s">
        <v>843</v>
      </c>
      <c r="E11" s="674" t="s">
        <v>16</v>
      </c>
      <c r="F11" s="674" t="s">
        <v>16</v>
      </c>
      <c r="G11" s="672"/>
    </row>
    <row r="12" spans="1:7" ht="39.950000000000003" customHeight="1">
      <c r="B12" s="2514"/>
      <c r="C12" s="669"/>
      <c r="D12" s="673" t="s">
        <v>844</v>
      </c>
      <c r="E12" s="674" t="s">
        <v>16</v>
      </c>
      <c r="F12" s="674" t="s">
        <v>16</v>
      </c>
      <c r="G12" s="672"/>
    </row>
    <row r="13" spans="1:7" ht="11.25" customHeight="1">
      <c r="B13" s="2515"/>
      <c r="C13" s="675"/>
      <c r="D13" s="670"/>
      <c r="E13" s="670"/>
      <c r="F13" s="670"/>
      <c r="G13" s="676"/>
    </row>
    <row r="14" spans="1:7" ht="11.25" customHeight="1">
      <c r="B14" s="2508" t="s">
        <v>845</v>
      </c>
      <c r="C14" s="667"/>
      <c r="D14" s="667"/>
      <c r="E14" s="667"/>
      <c r="F14" s="667"/>
      <c r="G14" s="668"/>
    </row>
    <row r="15" spans="1:7" ht="39.950000000000003" customHeight="1">
      <c r="B15" s="2509"/>
      <c r="D15" s="673" t="s">
        <v>846</v>
      </c>
      <c r="E15" s="674" t="s">
        <v>16</v>
      </c>
      <c r="F15" s="677"/>
      <c r="G15" s="672"/>
    </row>
    <row r="16" spans="1:7" ht="11.25" customHeight="1">
      <c r="B16" s="2509"/>
      <c r="G16" s="672"/>
    </row>
    <row r="17" spans="2:7" ht="21.75" customHeight="1">
      <c r="B17" s="2509"/>
      <c r="D17" s="661" t="s">
        <v>847</v>
      </c>
      <c r="G17" s="672"/>
    </row>
    <row r="18" spans="2:7" ht="35.1" customHeight="1">
      <c r="B18" s="2509"/>
      <c r="D18" s="678" t="s">
        <v>0</v>
      </c>
      <c r="E18" s="2511" t="s">
        <v>1</v>
      </c>
      <c r="F18" s="2511"/>
      <c r="G18" s="672"/>
    </row>
    <row r="19" spans="2:7" ht="35.1" customHeight="1">
      <c r="B19" s="2509"/>
      <c r="D19" s="671" t="s">
        <v>848</v>
      </c>
      <c r="E19" s="2512"/>
      <c r="F19" s="2512"/>
      <c r="G19" s="672"/>
    </row>
    <row r="20" spans="2:7" ht="35.1" customHeight="1">
      <c r="B20" s="2509"/>
      <c r="D20" s="671" t="s">
        <v>843</v>
      </c>
      <c r="E20" s="2512"/>
      <c r="F20" s="2512"/>
      <c r="G20" s="672"/>
    </row>
    <row r="21" spans="2:7" ht="35.1" customHeight="1">
      <c r="B21" s="2509"/>
      <c r="D21" s="671" t="s">
        <v>36</v>
      </c>
      <c r="E21" s="2512"/>
      <c r="F21" s="2512"/>
      <c r="G21" s="672"/>
    </row>
    <row r="22" spans="2:7" ht="35.1" customHeight="1">
      <c r="B22" s="2509"/>
      <c r="D22" s="679"/>
      <c r="E22" s="2512"/>
      <c r="F22" s="2512"/>
      <c r="G22" s="672"/>
    </row>
    <row r="23" spans="2:7" ht="35.1" customHeight="1">
      <c r="B23" s="2509"/>
      <c r="D23" s="679"/>
      <c r="E23" s="2512"/>
      <c r="F23" s="2512"/>
      <c r="G23" s="672"/>
    </row>
    <row r="24" spans="2:7" ht="35.1" customHeight="1">
      <c r="B24" s="2509"/>
      <c r="D24" s="679"/>
      <c r="E24" s="2512"/>
      <c r="F24" s="2512"/>
      <c r="G24" s="672"/>
    </row>
    <row r="25" spans="2:7" ht="11.25" customHeight="1">
      <c r="B25" s="2510"/>
      <c r="C25" s="670"/>
      <c r="D25" s="670"/>
      <c r="E25" s="670"/>
      <c r="F25" s="670"/>
      <c r="G25" s="676"/>
    </row>
    <row r="27" spans="2:7" ht="51.75" customHeight="1">
      <c r="B27" s="2507" t="s">
        <v>849</v>
      </c>
      <c r="C27" s="2507"/>
      <c r="D27" s="2507"/>
      <c r="E27" s="2507"/>
      <c r="F27" s="2507"/>
      <c r="G27" s="2507"/>
    </row>
    <row r="28" spans="2:7" ht="13.5" customHeight="1">
      <c r="B28" s="680"/>
    </row>
    <row r="32" spans="2:7">
      <c r="C32" s="661" t="s">
        <v>42</v>
      </c>
    </row>
  </sheetData>
  <mergeCells count="15">
    <mergeCell ref="B9:B13"/>
    <mergeCell ref="F2:G2"/>
    <mergeCell ref="A4:G4"/>
    <mergeCell ref="C6:G6"/>
    <mergeCell ref="C7:G7"/>
    <mergeCell ref="C8:G8"/>
    <mergeCell ref="B27:G27"/>
    <mergeCell ref="B14:B25"/>
    <mergeCell ref="E18:F18"/>
    <mergeCell ref="E19:F19"/>
    <mergeCell ref="E20:F20"/>
    <mergeCell ref="E21:F21"/>
    <mergeCell ref="E22:F22"/>
    <mergeCell ref="E23:F23"/>
    <mergeCell ref="E24:F24"/>
  </mergeCells>
  <phoneticPr fontId="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D07F0-83CD-4838-8ED9-830CB8E6A4CF}">
  <dimension ref="A1:L23"/>
  <sheetViews>
    <sheetView view="pageBreakPreview" zoomScale="90" zoomScaleNormal="100" zoomScaleSheetLayoutView="90" workbookViewId="0"/>
  </sheetViews>
  <sheetFormatPr defaultRowHeight="13.5"/>
  <cols>
    <col min="1" max="1" width="0.75" style="649" customWidth="1"/>
    <col min="2" max="2" width="24.25" style="649" customWidth="1"/>
    <col min="3" max="3" width="4" style="649" customWidth="1"/>
    <col min="4" max="6" width="20.125" style="649" customWidth="1"/>
    <col min="7" max="7" width="3.125" style="649" customWidth="1"/>
    <col min="8" max="8" width="1.25" style="649" customWidth="1"/>
    <col min="9" max="9" width="2.5" style="649" customWidth="1"/>
    <col min="10" max="10" width="9" style="649"/>
    <col min="11" max="11" width="14" style="649" customWidth="1"/>
    <col min="12" max="256" width="9" style="649"/>
    <col min="257" max="257" width="0.75" style="649" customWidth="1"/>
    <col min="258" max="258" width="24.25" style="649" customWidth="1"/>
    <col min="259" max="259" width="4" style="649" customWidth="1"/>
    <col min="260" max="262" width="20.125" style="649" customWidth="1"/>
    <col min="263" max="263" width="3.125" style="649" customWidth="1"/>
    <col min="264" max="264" width="3.75" style="649" customWidth="1"/>
    <col min="265" max="265" width="2.5" style="649" customWidth="1"/>
    <col min="266" max="266" width="9" style="649"/>
    <col min="267" max="267" width="14" style="649" customWidth="1"/>
    <col min="268" max="512" width="9" style="649"/>
    <col min="513" max="513" width="0.75" style="649" customWidth="1"/>
    <col min="514" max="514" width="24.25" style="649" customWidth="1"/>
    <col min="515" max="515" width="4" style="649" customWidth="1"/>
    <col min="516" max="518" width="20.125" style="649" customWidth="1"/>
    <col min="519" max="519" width="3.125" style="649" customWidth="1"/>
    <col min="520" max="520" width="3.75" style="649" customWidth="1"/>
    <col min="521" max="521" width="2.5" style="649" customWidth="1"/>
    <col min="522" max="522" width="9" style="649"/>
    <col min="523" max="523" width="14" style="649" customWidth="1"/>
    <col min="524" max="768" width="9" style="649"/>
    <col min="769" max="769" width="0.75" style="649" customWidth="1"/>
    <col min="770" max="770" width="24.25" style="649" customWidth="1"/>
    <col min="771" max="771" width="4" style="649" customWidth="1"/>
    <col min="772" max="774" width="20.125" style="649" customWidth="1"/>
    <col min="775" max="775" width="3.125" style="649" customWidth="1"/>
    <col min="776" max="776" width="3.75" style="649" customWidth="1"/>
    <col min="777" max="777" width="2.5" style="649" customWidth="1"/>
    <col min="778" max="778" width="9" style="649"/>
    <col min="779" max="779" width="14" style="649" customWidth="1"/>
    <col min="780" max="1024" width="9" style="649"/>
    <col min="1025" max="1025" width="0.75" style="649" customWidth="1"/>
    <col min="1026" max="1026" width="24.25" style="649" customWidth="1"/>
    <col min="1027" max="1027" width="4" style="649" customWidth="1"/>
    <col min="1028" max="1030" width="20.125" style="649" customWidth="1"/>
    <col min="1031" max="1031" width="3.125" style="649" customWidth="1"/>
    <col min="1032" max="1032" width="3.75" style="649" customWidth="1"/>
    <col min="1033" max="1033" width="2.5" style="649" customWidth="1"/>
    <col min="1034" max="1034" width="9" style="649"/>
    <col min="1035" max="1035" width="14" style="649" customWidth="1"/>
    <col min="1036" max="1280" width="9" style="649"/>
    <col min="1281" max="1281" width="0.75" style="649" customWidth="1"/>
    <col min="1282" max="1282" width="24.25" style="649" customWidth="1"/>
    <col min="1283" max="1283" width="4" style="649" customWidth="1"/>
    <col min="1284" max="1286" width="20.125" style="649" customWidth="1"/>
    <col min="1287" max="1287" width="3.125" style="649" customWidth="1"/>
    <col min="1288" max="1288" width="3.75" style="649" customWidth="1"/>
    <col min="1289" max="1289" width="2.5" style="649" customWidth="1"/>
    <col min="1290" max="1290" width="9" style="649"/>
    <col min="1291" max="1291" width="14" style="649" customWidth="1"/>
    <col min="1292" max="1536" width="9" style="649"/>
    <col min="1537" max="1537" width="0.75" style="649" customWidth="1"/>
    <col min="1538" max="1538" width="24.25" style="649" customWidth="1"/>
    <col min="1539" max="1539" width="4" style="649" customWidth="1"/>
    <col min="1540" max="1542" width="20.125" style="649" customWidth="1"/>
    <col min="1543" max="1543" width="3.125" style="649" customWidth="1"/>
    <col min="1544" max="1544" width="3.75" style="649" customWidth="1"/>
    <col min="1545" max="1545" width="2.5" style="649" customWidth="1"/>
    <col min="1546" max="1546" width="9" style="649"/>
    <col min="1547" max="1547" width="14" style="649" customWidth="1"/>
    <col min="1548" max="1792" width="9" style="649"/>
    <col min="1793" max="1793" width="0.75" style="649" customWidth="1"/>
    <col min="1794" max="1794" width="24.25" style="649" customWidth="1"/>
    <col min="1795" max="1795" width="4" style="649" customWidth="1"/>
    <col min="1796" max="1798" width="20.125" style="649" customWidth="1"/>
    <col min="1799" max="1799" width="3.125" style="649" customWidth="1"/>
    <col min="1800" max="1800" width="3.75" style="649" customWidth="1"/>
    <col min="1801" max="1801" width="2.5" style="649" customWidth="1"/>
    <col min="1802" max="1802" width="9" style="649"/>
    <col min="1803" max="1803" width="14" style="649" customWidth="1"/>
    <col min="1804" max="2048" width="9" style="649"/>
    <col min="2049" max="2049" width="0.75" style="649" customWidth="1"/>
    <col min="2050" max="2050" width="24.25" style="649" customWidth="1"/>
    <col min="2051" max="2051" width="4" style="649" customWidth="1"/>
    <col min="2052" max="2054" width="20.125" style="649" customWidth="1"/>
    <col min="2055" max="2055" width="3.125" style="649" customWidth="1"/>
    <col min="2056" max="2056" width="3.75" style="649" customWidth="1"/>
    <col min="2057" max="2057" width="2.5" style="649" customWidth="1"/>
    <col min="2058" max="2058" width="9" style="649"/>
    <col min="2059" max="2059" width="14" style="649" customWidth="1"/>
    <col min="2060" max="2304" width="9" style="649"/>
    <col min="2305" max="2305" width="0.75" style="649" customWidth="1"/>
    <col min="2306" max="2306" width="24.25" style="649" customWidth="1"/>
    <col min="2307" max="2307" width="4" style="649" customWidth="1"/>
    <col min="2308" max="2310" width="20.125" style="649" customWidth="1"/>
    <col min="2311" max="2311" width="3.125" style="649" customWidth="1"/>
    <col min="2312" max="2312" width="3.75" style="649" customWidth="1"/>
    <col min="2313" max="2313" width="2.5" style="649" customWidth="1"/>
    <col min="2314" max="2314" width="9" style="649"/>
    <col min="2315" max="2315" width="14" style="649" customWidth="1"/>
    <col min="2316" max="2560" width="9" style="649"/>
    <col min="2561" max="2561" width="0.75" style="649" customWidth="1"/>
    <col min="2562" max="2562" width="24.25" style="649" customWidth="1"/>
    <col min="2563" max="2563" width="4" style="649" customWidth="1"/>
    <col min="2564" max="2566" width="20.125" style="649" customWidth="1"/>
    <col min="2567" max="2567" width="3.125" style="649" customWidth="1"/>
    <col min="2568" max="2568" width="3.75" style="649" customWidth="1"/>
    <col min="2569" max="2569" width="2.5" style="649" customWidth="1"/>
    <col min="2570" max="2570" width="9" style="649"/>
    <col min="2571" max="2571" width="14" style="649" customWidth="1"/>
    <col min="2572" max="2816" width="9" style="649"/>
    <col min="2817" max="2817" width="0.75" style="649" customWidth="1"/>
    <col min="2818" max="2818" width="24.25" style="649" customWidth="1"/>
    <col min="2819" max="2819" width="4" style="649" customWidth="1"/>
    <col min="2820" max="2822" width="20.125" style="649" customWidth="1"/>
    <col min="2823" max="2823" width="3.125" style="649" customWidth="1"/>
    <col min="2824" max="2824" width="3.75" style="649" customWidth="1"/>
    <col min="2825" max="2825" width="2.5" style="649" customWidth="1"/>
    <col min="2826" max="2826" width="9" style="649"/>
    <col min="2827" max="2827" width="14" style="649" customWidth="1"/>
    <col min="2828" max="3072" width="9" style="649"/>
    <col min="3073" max="3073" width="0.75" style="649" customWidth="1"/>
    <col min="3074" max="3074" width="24.25" style="649" customWidth="1"/>
    <col min="3075" max="3075" width="4" style="649" customWidth="1"/>
    <col min="3076" max="3078" width="20.125" style="649" customWidth="1"/>
    <col min="3079" max="3079" width="3.125" style="649" customWidth="1"/>
    <col min="3080" max="3080" width="3.75" style="649" customWidth="1"/>
    <col min="3081" max="3081" width="2.5" style="649" customWidth="1"/>
    <col min="3082" max="3082" width="9" style="649"/>
    <col min="3083" max="3083" width="14" style="649" customWidth="1"/>
    <col min="3084" max="3328" width="9" style="649"/>
    <col min="3329" max="3329" width="0.75" style="649" customWidth="1"/>
    <col min="3330" max="3330" width="24.25" style="649" customWidth="1"/>
    <col min="3331" max="3331" width="4" style="649" customWidth="1"/>
    <col min="3332" max="3334" width="20.125" style="649" customWidth="1"/>
    <col min="3335" max="3335" width="3.125" style="649" customWidth="1"/>
    <col min="3336" max="3336" width="3.75" style="649" customWidth="1"/>
    <col min="3337" max="3337" width="2.5" style="649" customWidth="1"/>
    <col min="3338" max="3338" width="9" style="649"/>
    <col min="3339" max="3339" width="14" style="649" customWidth="1"/>
    <col min="3340" max="3584" width="9" style="649"/>
    <col min="3585" max="3585" width="0.75" style="649" customWidth="1"/>
    <col min="3586" max="3586" width="24.25" style="649" customWidth="1"/>
    <col min="3587" max="3587" width="4" style="649" customWidth="1"/>
    <col min="3588" max="3590" width="20.125" style="649" customWidth="1"/>
    <col min="3591" max="3591" width="3.125" style="649" customWidth="1"/>
    <col min="3592" max="3592" width="3.75" style="649" customWidth="1"/>
    <col min="3593" max="3593" width="2.5" style="649" customWidth="1"/>
    <col min="3594" max="3594" width="9" style="649"/>
    <col min="3595" max="3595" width="14" style="649" customWidth="1"/>
    <col min="3596" max="3840" width="9" style="649"/>
    <col min="3841" max="3841" width="0.75" style="649" customWidth="1"/>
    <col min="3842" max="3842" width="24.25" style="649" customWidth="1"/>
    <col min="3843" max="3843" width="4" style="649" customWidth="1"/>
    <col min="3844" max="3846" width="20.125" style="649" customWidth="1"/>
    <col min="3847" max="3847" width="3.125" style="649" customWidth="1"/>
    <col min="3848" max="3848" width="3.75" style="649" customWidth="1"/>
    <col min="3849" max="3849" width="2.5" style="649" customWidth="1"/>
    <col min="3850" max="3850" width="9" style="649"/>
    <col min="3851" max="3851" width="14" style="649" customWidth="1"/>
    <col min="3852" max="4096" width="9" style="649"/>
    <col min="4097" max="4097" width="0.75" style="649" customWidth="1"/>
    <col min="4098" max="4098" width="24.25" style="649" customWidth="1"/>
    <col min="4099" max="4099" width="4" style="649" customWidth="1"/>
    <col min="4100" max="4102" width="20.125" style="649" customWidth="1"/>
    <col min="4103" max="4103" width="3.125" style="649" customWidth="1"/>
    <col min="4104" max="4104" width="3.75" style="649" customWidth="1"/>
    <col min="4105" max="4105" width="2.5" style="649" customWidth="1"/>
    <col min="4106" max="4106" width="9" style="649"/>
    <col min="4107" max="4107" width="14" style="649" customWidth="1"/>
    <col min="4108" max="4352" width="9" style="649"/>
    <col min="4353" max="4353" width="0.75" style="649" customWidth="1"/>
    <col min="4354" max="4354" width="24.25" style="649" customWidth="1"/>
    <col min="4355" max="4355" width="4" style="649" customWidth="1"/>
    <col min="4356" max="4358" width="20.125" style="649" customWidth="1"/>
    <col min="4359" max="4359" width="3.125" style="649" customWidth="1"/>
    <col min="4360" max="4360" width="3.75" style="649" customWidth="1"/>
    <col min="4361" max="4361" width="2.5" style="649" customWidth="1"/>
    <col min="4362" max="4362" width="9" style="649"/>
    <col min="4363" max="4363" width="14" style="649" customWidth="1"/>
    <col min="4364" max="4608" width="9" style="649"/>
    <col min="4609" max="4609" width="0.75" style="649" customWidth="1"/>
    <col min="4610" max="4610" width="24.25" style="649" customWidth="1"/>
    <col min="4611" max="4611" width="4" style="649" customWidth="1"/>
    <col min="4612" max="4614" width="20.125" style="649" customWidth="1"/>
    <col min="4615" max="4615" width="3.125" style="649" customWidth="1"/>
    <col min="4616" max="4616" width="3.75" style="649" customWidth="1"/>
    <col min="4617" max="4617" width="2.5" style="649" customWidth="1"/>
    <col min="4618" max="4618" width="9" style="649"/>
    <col min="4619" max="4619" width="14" style="649" customWidth="1"/>
    <col min="4620" max="4864" width="9" style="649"/>
    <col min="4865" max="4865" width="0.75" style="649" customWidth="1"/>
    <col min="4866" max="4866" width="24.25" style="649" customWidth="1"/>
    <col min="4867" max="4867" width="4" style="649" customWidth="1"/>
    <col min="4868" max="4870" width="20.125" style="649" customWidth="1"/>
    <col min="4871" max="4871" width="3.125" style="649" customWidth="1"/>
    <col min="4872" max="4872" width="3.75" style="649" customWidth="1"/>
    <col min="4873" max="4873" width="2.5" style="649" customWidth="1"/>
    <col min="4874" max="4874" width="9" style="649"/>
    <col min="4875" max="4875" width="14" style="649" customWidth="1"/>
    <col min="4876" max="5120" width="9" style="649"/>
    <col min="5121" max="5121" width="0.75" style="649" customWidth="1"/>
    <col min="5122" max="5122" width="24.25" style="649" customWidth="1"/>
    <col min="5123" max="5123" width="4" style="649" customWidth="1"/>
    <col min="5124" max="5126" width="20.125" style="649" customWidth="1"/>
    <col min="5127" max="5127" width="3.125" style="649" customWidth="1"/>
    <col min="5128" max="5128" width="3.75" style="649" customWidth="1"/>
    <col min="5129" max="5129" width="2.5" style="649" customWidth="1"/>
    <col min="5130" max="5130" width="9" style="649"/>
    <col min="5131" max="5131" width="14" style="649" customWidth="1"/>
    <col min="5132" max="5376" width="9" style="649"/>
    <col min="5377" max="5377" width="0.75" style="649" customWidth="1"/>
    <col min="5378" max="5378" width="24.25" style="649" customWidth="1"/>
    <col min="5379" max="5379" width="4" style="649" customWidth="1"/>
    <col min="5380" max="5382" width="20.125" style="649" customWidth="1"/>
    <col min="5383" max="5383" width="3.125" style="649" customWidth="1"/>
    <col min="5384" max="5384" width="3.75" style="649" customWidth="1"/>
    <col min="5385" max="5385" width="2.5" style="649" customWidth="1"/>
    <col min="5386" max="5386" width="9" style="649"/>
    <col min="5387" max="5387" width="14" style="649" customWidth="1"/>
    <col min="5388" max="5632" width="9" style="649"/>
    <col min="5633" max="5633" width="0.75" style="649" customWidth="1"/>
    <col min="5634" max="5634" width="24.25" style="649" customWidth="1"/>
    <col min="5635" max="5635" width="4" style="649" customWidth="1"/>
    <col min="5636" max="5638" width="20.125" style="649" customWidth="1"/>
    <col min="5639" max="5639" width="3.125" style="649" customWidth="1"/>
    <col min="5640" max="5640" width="3.75" style="649" customWidth="1"/>
    <col min="5641" max="5641" width="2.5" style="649" customWidth="1"/>
    <col min="5642" max="5642" width="9" style="649"/>
    <col min="5643" max="5643" width="14" style="649" customWidth="1"/>
    <col min="5644" max="5888" width="9" style="649"/>
    <col min="5889" max="5889" width="0.75" style="649" customWidth="1"/>
    <col min="5890" max="5890" width="24.25" style="649" customWidth="1"/>
    <col min="5891" max="5891" width="4" style="649" customWidth="1"/>
    <col min="5892" max="5894" width="20.125" style="649" customWidth="1"/>
    <col min="5895" max="5895" width="3.125" style="649" customWidth="1"/>
    <col min="5896" max="5896" width="3.75" style="649" customWidth="1"/>
    <col min="5897" max="5897" width="2.5" style="649" customWidth="1"/>
    <col min="5898" max="5898" width="9" style="649"/>
    <col min="5899" max="5899" width="14" style="649" customWidth="1"/>
    <col min="5900" max="6144" width="9" style="649"/>
    <col min="6145" max="6145" width="0.75" style="649" customWidth="1"/>
    <col min="6146" max="6146" width="24.25" style="649" customWidth="1"/>
    <col min="6147" max="6147" width="4" style="649" customWidth="1"/>
    <col min="6148" max="6150" width="20.125" style="649" customWidth="1"/>
    <col min="6151" max="6151" width="3.125" style="649" customWidth="1"/>
    <col min="6152" max="6152" width="3.75" style="649" customWidth="1"/>
    <col min="6153" max="6153" width="2.5" style="649" customWidth="1"/>
    <col min="6154" max="6154" width="9" style="649"/>
    <col min="6155" max="6155" width="14" style="649" customWidth="1"/>
    <col min="6156" max="6400" width="9" style="649"/>
    <col min="6401" max="6401" width="0.75" style="649" customWidth="1"/>
    <col min="6402" max="6402" width="24.25" style="649" customWidth="1"/>
    <col min="6403" max="6403" width="4" style="649" customWidth="1"/>
    <col min="6404" max="6406" width="20.125" style="649" customWidth="1"/>
    <col min="6407" max="6407" width="3.125" style="649" customWidth="1"/>
    <col min="6408" max="6408" width="3.75" style="649" customWidth="1"/>
    <col min="6409" max="6409" width="2.5" style="649" customWidth="1"/>
    <col min="6410" max="6410" width="9" style="649"/>
    <col min="6411" max="6411" width="14" style="649" customWidth="1"/>
    <col min="6412" max="6656" width="9" style="649"/>
    <col min="6657" max="6657" width="0.75" style="649" customWidth="1"/>
    <col min="6658" max="6658" width="24.25" style="649" customWidth="1"/>
    <col min="6659" max="6659" width="4" style="649" customWidth="1"/>
    <col min="6660" max="6662" width="20.125" style="649" customWidth="1"/>
    <col min="6663" max="6663" width="3.125" style="649" customWidth="1"/>
    <col min="6664" max="6664" width="3.75" style="649" customWidth="1"/>
    <col min="6665" max="6665" width="2.5" style="649" customWidth="1"/>
    <col min="6666" max="6666" width="9" style="649"/>
    <col min="6667" max="6667" width="14" style="649" customWidth="1"/>
    <col min="6668" max="6912" width="9" style="649"/>
    <col min="6913" max="6913" width="0.75" style="649" customWidth="1"/>
    <col min="6914" max="6914" width="24.25" style="649" customWidth="1"/>
    <col min="6915" max="6915" width="4" style="649" customWidth="1"/>
    <col min="6916" max="6918" width="20.125" style="649" customWidth="1"/>
    <col min="6919" max="6919" width="3.125" style="649" customWidth="1"/>
    <col min="6920" max="6920" width="3.75" style="649" customWidth="1"/>
    <col min="6921" max="6921" width="2.5" style="649" customWidth="1"/>
    <col min="6922" max="6922" width="9" style="649"/>
    <col min="6923" max="6923" width="14" style="649" customWidth="1"/>
    <col min="6924" max="7168" width="9" style="649"/>
    <col min="7169" max="7169" width="0.75" style="649" customWidth="1"/>
    <col min="7170" max="7170" width="24.25" style="649" customWidth="1"/>
    <col min="7171" max="7171" width="4" style="649" customWidth="1"/>
    <col min="7172" max="7174" width="20.125" style="649" customWidth="1"/>
    <col min="7175" max="7175" width="3.125" style="649" customWidth="1"/>
    <col min="7176" max="7176" width="3.75" style="649" customWidth="1"/>
    <col min="7177" max="7177" width="2.5" style="649" customWidth="1"/>
    <col min="7178" max="7178" width="9" style="649"/>
    <col min="7179" max="7179" width="14" style="649" customWidth="1"/>
    <col min="7180" max="7424" width="9" style="649"/>
    <col min="7425" max="7425" width="0.75" style="649" customWidth="1"/>
    <col min="7426" max="7426" width="24.25" style="649" customWidth="1"/>
    <col min="7427" max="7427" width="4" style="649" customWidth="1"/>
    <col min="7428" max="7430" width="20.125" style="649" customWidth="1"/>
    <col min="7431" max="7431" width="3.125" style="649" customWidth="1"/>
    <col min="7432" max="7432" width="3.75" style="649" customWidth="1"/>
    <col min="7433" max="7433" width="2.5" style="649" customWidth="1"/>
    <col min="7434" max="7434" width="9" style="649"/>
    <col min="7435" max="7435" width="14" style="649" customWidth="1"/>
    <col min="7436" max="7680" width="9" style="649"/>
    <col min="7681" max="7681" width="0.75" style="649" customWidth="1"/>
    <col min="7682" max="7682" width="24.25" style="649" customWidth="1"/>
    <col min="7683" max="7683" width="4" style="649" customWidth="1"/>
    <col min="7684" max="7686" width="20.125" style="649" customWidth="1"/>
    <col min="7687" max="7687" width="3.125" style="649" customWidth="1"/>
    <col min="7688" max="7688" width="3.75" style="649" customWidth="1"/>
    <col min="7689" max="7689" width="2.5" style="649" customWidth="1"/>
    <col min="7690" max="7690" width="9" style="649"/>
    <col min="7691" max="7691" width="14" style="649" customWidth="1"/>
    <col min="7692" max="7936" width="9" style="649"/>
    <col min="7937" max="7937" width="0.75" style="649" customWidth="1"/>
    <col min="7938" max="7938" width="24.25" style="649" customWidth="1"/>
    <col min="7939" max="7939" width="4" style="649" customWidth="1"/>
    <col min="7940" max="7942" width="20.125" style="649" customWidth="1"/>
    <col min="7943" max="7943" width="3.125" style="649" customWidth="1"/>
    <col min="7944" max="7944" width="3.75" style="649" customWidth="1"/>
    <col min="7945" max="7945" width="2.5" style="649" customWidth="1"/>
    <col min="7946" max="7946" width="9" style="649"/>
    <col min="7947" max="7947" width="14" style="649" customWidth="1"/>
    <col min="7948" max="8192" width="9" style="649"/>
    <col min="8193" max="8193" width="0.75" style="649" customWidth="1"/>
    <col min="8194" max="8194" width="24.25" style="649" customWidth="1"/>
    <col min="8195" max="8195" width="4" style="649" customWidth="1"/>
    <col min="8196" max="8198" width="20.125" style="649" customWidth="1"/>
    <col min="8199" max="8199" width="3.125" style="649" customWidth="1"/>
    <col min="8200" max="8200" width="3.75" style="649" customWidth="1"/>
    <col min="8201" max="8201" width="2.5" style="649" customWidth="1"/>
    <col min="8202" max="8202" width="9" style="649"/>
    <col min="8203" max="8203" width="14" style="649" customWidth="1"/>
    <col min="8204" max="8448" width="9" style="649"/>
    <col min="8449" max="8449" width="0.75" style="649" customWidth="1"/>
    <col min="8450" max="8450" width="24.25" style="649" customWidth="1"/>
    <col min="8451" max="8451" width="4" style="649" customWidth="1"/>
    <col min="8452" max="8454" width="20.125" style="649" customWidth="1"/>
    <col min="8455" max="8455" width="3.125" style="649" customWidth="1"/>
    <col min="8456" max="8456" width="3.75" style="649" customWidth="1"/>
    <col min="8457" max="8457" width="2.5" style="649" customWidth="1"/>
    <col min="8458" max="8458" width="9" style="649"/>
    <col min="8459" max="8459" width="14" style="649" customWidth="1"/>
    <col min="8460" max="8704" width="9" style="649"/>
    <col min="8705" max="8705" width="0.75" style="649" customWidth="1"/>
    <col min="8706" max="8706" width="24.25" style="649" customWidth="1"/>
    <col min="8707" max="8707" width="4" style="649" customWidth="1"/>
    <col min="8708" max="8710" width="20.125" style="649" customWidth="1"/>
    <col min="8711" max="8711" width="3.125" style="649" customWidth="1"/>
    <col min="8712" max="8712" width="3.75" style="649" customWidth="1"/>
    <col min="8713" max="8713" width="2.5" style="649" customWidth="1"/>
    <col min="8714" max="8714" width="9" style="649"/>
    <col min="8715" max="8715" width="14" style="649" customWidth="1"/>
    <col min="8716" max="8960" width="9" style="649"/>
    <col min="8961" max="8961" width="0.75" style="649" customWidth="1"/>
    <col min="8962" max="8962" width="24.25" style="649" customWidth="1"/>
    <col min="8963" max="8963" width="4" style="649" customWidth="1"/>
    <col min="8964" max="8966" width="20.125" style="649" customWidth="1"/>
    <col min="8967" max="8967" width="3.125" style="649" customWidth="1"/>
    <col min="8968" max="8968" width="3.75" style="649" customWidth="1"/>
    <col min="8969" max="8969" width="2.5" style="649" customWidth="1"/>
    <col min="8970" max="8970" width="9" style="649"/>
    <col min="8971" max="8971" width="14" style="649" customWidth="1"/>
    <col min="8972" max="9216" width="9" style="649"/>
    <col min="9217" max="9217" width="0.75" style="649" customWidth="1"/>
    <col min="9218" max="9218" width="24.25" style="649" customWidth="1"/>
    <col min="9219" max="9219" width="4" style="649" customWidth="1"/>
    <col min="9220" max="9222" width="20.125" style="649" customWidth="1"/>
    <col min="9223" max="9223" width="3.125" style="649" customWidth="1"/>
    <col min="9224" max="9224" width="3.75" style="649" customWidth="1"/>
    <col min="9225" max="9225" width="2.5" style="649" customWidth="1"/>
    <col min="9226" max="9226" width="9" style="649"/>
    <col min="9227" max="9227" width="14" style="649" customWidth="1"/>
    <col min="9228" max="9472" width="9" style="649"/>
    <col min="9473" max="9473" width="0.75" style="649" customWidth="1"/>
    <col min="9474" max="9474" width="24.25" style="649" customWidth="1"/>
    <col min="9475" max="9475" width="4" style="649" customWidth="1"/>
    <col min="9476" max="9478" width="20.125" style="649" customWidth="1"/>
    <col min="9479" max="9479" width="3.125" style="649" customWidth="1"/>
    <col min="9480" max="9480" width="3.75" style="649" customWidth="1"/>
    <col min="9481" max="9481" width="2.5" style="649" customWidth="1"/>
    <col min="9482" max="9482" width="9" style="649"/>
    <col min="9483" max="9483" width="14" style="649" customWidth="1"/>
    <col min="9484" max="9728" width="9" style="649"/>
    <col min="9729" max="9729" width="0.75" style="649" customWidth="1"/>
    <col min="9730" max="9730" width="24.25" style="649" customWidth="1"/>
    <col min="9731" max="9731" width="4" style="649" customWidth="1"/>
    <col min="9732" max="9734" width="20.125" style="649" customWidth="1"/>
    <col min="9735" max="9735" width="3.125" style="649" customWidth="1"/>
    <col min="9736" max="9736" width="3.75" style="649" customWidth="1"/>
    <col min="9737" max="9737" width="2.5" style="649" customWidth="1"/>
    <col min="9738" max="9738" width="9" style="649"/>
    <col min="9739" max="9739" width="14" style="649" customWidth="1"/>
    <col min="9740" max="9984" width="9" style="649"/>
    <col min="9985" max="9985" width="0.75" style="649" customWidth="1"/>
    <col min="9986" max="9986" width="24.25" style="649" customWidth="1"/>
    <col min="9987" max="9987" width="4" style="649" customWidth="1"/>
    <col min="9988" max="9990" width="20.125" style="649" customWidth="1"/>
    <col min="9991" max="9991" width="3.125" style="649" customWidth="1"/>
    <col min="9992" max="9992" width="3.75" style="649" customWidth="1"/>
    <col min="9993" max="9993" width="2.5" style="649" customWidth="1"/>
    <col min="9994" max="9994" width="9" style="649"/>
    <col min="9995" max="9995" width="14" style="649" customWidth="1"/>
    <col min="9996" max="10240" width="9" style="649"/>
    <col min="10241" max="10241" width="0.75" style="649" customWidth="1"/>
    <col min="10242" max="10242" width="24.25" style="649" customWidth="1"/>
    <col min="10243" max="10243" width="4" style="649" customWidth="1"/>
    <col min="10244" max="10246" width="20.125" style="649" customWidth="1"/>
    <col min="10247" max="10247" width="3.125" style="649" customWidth="1"/>
    <col min="10248" max="10248" width="3.75" style="649" customWidth="1"/>
    <col min="10249" max="10249" width="2.5" style="649" customWidth="1"/>
    <col min="10250" max="10250" width="9" style="649"/>
    <col min="10251" max="10251" width="14" style="649" customWidth="1"/>
    <col min="10252" max="10496" width="9" style="649"/>
    <col min="10497" max="10497" width="0.75" style="649" customWidth="1"/>
    <col min="10498" max="10498" width="24.25" style="649" customWidth="1"/>
    <col min="10499" max="10499" width="4" style="649" customWidth="1"/>
    <col min="10500" max="10502" width="20.125" style="649" customWidth="1"/>
    <col min="10503" max="10503" width="3.125" style="649" customWidth="1"/>
    <col min="10504" max="10504" width="3.75" style="649" customWidth="1"/>
    <col min="10505" max="10505" width="2.5" style="649" customWidth="1"/>
    <col min="10506" max="10506" width="9" style="649"/>
    <col min="10507" max="10507" width="14" style="649" customWidth="1"/>
    <col min="10508" max="10752" width="9" style="649"/>
    <col min="10753" max="10753" width="0.75" style="649" customWidth="1"/>
    <col min="10754" max="10754" width="24.25" style="649" customWidth="1"/>
    <col min="10755" max="10755" width="4" style="649" customWidth="1"/>
    <col min="10756" max="10758" width="20.125" style="649" customWidth="1"/>
    <col min="10759" max="10759" width="3.125" style="649" customWidth="1"/>
    <col min="10760" max="10760" width="3.75" style="649" customWidth="1"/>
    <col min="10761" max="10761" width="2.5" style="649" customWidth="1"/>
    <col min="10762" max="10762" width="9" style="649"/>
    <col min="10763" max="10763" width="14" style="649" customWidth="1"/>
    <col min="10764" max="11008" width="9" style="649"/>
    <col min="11009" max="11009" width="0.75" style="649" customWidth="1"/>
    <col min="11010" max="11010" width="24.25" style="649" customWidth="1"/>
    <col min="11011" max="11011" width="4" style="649" customWidth="1"/>
    <col min="11012" max="11014" width="20.125" style="649" customWidth="1"/>
    <col min="11015" max="11015" width="3.125" style="649" customWidth="1"/>
    <col min="11016" max="11016" width="3.75" style="649" customWidth="1"/>
    <col min="11017" max="11017" width="2.5" style="649" customWidth="1"/>
    <col min="11018" max="11018" width="9" style="649"/>
    <col min="11019" max="11019" width="14" style="649" customWidth="1"/>
    <col min="11020" max="11264" width="9" style="649"/>
    <col min="11265" max="11265" width="0.75" style="649" customWidth="1"/>
    <col min="11266" max="11266" width="24.25" style="649" customWidth="1"/>
    <col min="11267" max="11267" width="4" style="649" customWidth="1"/>
    <col min="11268" max="11270" width="20.125" style="649" customWidth="1"/>
    <col min="11271" max="11271" width="3.125" style="649" customWidth="1"/>
    <col min="11272" max="11272" width="3.75" style="649" customWidth="1"/>
    <col min="11273" max="11273" width="2.5" style="649" customWidth="1"/>
    <col min="11274" max="11274" width="9" style="649"/>
    <col min="11275" max="11275" width="14" style="649" customWidth="1"/>
    <col min="11276" max="11520" width="9" style="649"/>
    <col min="11521" max="11521" width="0.75" style="649" customWidth="1"/>
    <col min="11522" max="11522" width="24.25" style="649" customWidth="1"/>
    <col min="11523" max="11523" width="4" style="649" customWidth="1"/>
    <col min="11524" max="11526" width="20.125" style="649" customWidth="1"/>
    <col min="11527" max="11527" width="3.125" style="649" customWidth="1"/>
    <col min="11528" max="11528" width="3.75" style="649" customWidth="1"/>
    <col min="11529" max="11529" width="2.5" style="649" customWidth="1"/>
    <col min="11530" max="11530" width="9" style="649"/>
    <col min="11531" max="11531" width="14" style="649" customWidth="1"/>
    <col min="11532" max="11776" width="9" style="649"/>
    <col min="11777" max="11777" width="0.75" style="649" customWidth="1"/>
    <col min="11778" max="11778" width="24.25" style="649" customWidth="1"/>
    <col min="11779" max="11779" width="4" style="649" customWidth="1"/>
    <col min="11780" max="11782" width="20.125" style="649" customWidth="1"/>
    <col min="11783" max="11783" width="3.125" style="649" customWidth="1"/>
    <col min="11784" max="11784" width="3.75" style="649" customWidth="1"/>
    <col min="11785" max="11785" width="2.5" style="649" customWidth="1"/>
    <col min="11786" max="11786" width="9" style="649"/>
    <col min="11787" max="11787" width="14" style="649" customWidth="1"/>
    <col min="11788" max="12032" width="9" style="649"/>
    <col min="12033" max="12033" width="0.75" style="649" customWidth="1"/>
    <col min="12034" max="12034" width="24.25" style="649" customWidth="1"/>
    <col min="12035" max="12035" width="4" style="649" customWidth="1"/>
    <col min="12036" max="12038" width="20.125" style="649" customWidth="1"/>
    <col min="12039" max="12039" width="3.125" style="649" customWidth="1"/>
    <col min="12040" max="12040" width="3.75" style="649" customWidth="1"/>
    <col min="12041" max="12041" width="2.5" style="649" customWidth="1"/>
    <col min="12042" max="12042" width="9" style="649"/>
    <col min="12043" max="12043" width="14" style="649" customWidth="1"/>
    <col min="12044" max="12288" width="9" style="649"/>
    <col min="12289" max="12289" width="0.75" style="649" customWidth="1"/>
    <col min="12290" max="12290" width="24.25" style="649" customWidth="1"/>
    <col min="12291" max="12291" width="4" style="649" customWidth="1"/>
    <col min="12292" max="12294" width="20.125" style="649" customWidth="1"/>
    <col min="12295" max="12295" width="3.125" style="649" customWidth="1"/>
    <col min="12296" max="12296" width="3.75" style="649" customWidth="1"/>
    <col min="12297" max="12297" width="2.5" style="649" customWidth="1"/>
    <col min="12298" max="12298" width="9" style="649"/>
    <col min="12299" max="12299" width="14" style="649" customWidth="1"/>
    <col min="12300" max="12544" width="9" style="649"/>
    <col min="12545" max="12545" width="0.75" style="649" customWidth="1"/>
    <col min="12546" max="12546" width="24.25" style="649" customWidth="1"/>
    <col min="12547" max="12547" width="4" style="649" customWidth="1"/>
    <col min="12548" max="12550" width="20.125" style="649" customWidth="1"/>
    <col min="12551" max="12551" width="3.125" style="649" customWidth="1"/>
    <col min="12552" max="12552" width="3.75" style="649" customWidth="1"/>
    <col min="12553" max="12553" width="2.5" style="649" customWidth="1"/>
    <col min="12554" max="12554" width="9" style="649"/>
    <col min="12555" max="12555" width="14" style="649" customWidth="1"/>
    <col min="12556" max="12800" width="9" style="649"/>
    <col min="12801" max="12801" width="0.75" style="649" customWidth="1"/>
    <col min="12802" max="12802" width="24.25" style="649" customWidth="1"/>
    <col min="12803" max="12803" width="4" style="649" customWidth="1"/>
    <col min="12804" max="12806" width="20.125" style="649" customWidth="1"/>
    <col min="12807" max="12807" width="3.125" style="649" customWidth="1"/>
    <col min="12808" max="12808" width="3.75" style="649" customWidth="1"/>
    <col min="12809" max="12809" width="2.5" style="649" customWidth="1"/>
    <col min="12810" max="12810" width="9" style="649"/>
    <col min="12811" max="12811" width="14" style="649" customWidth="1"/>
    <col min="12812" max="13056" width="9" style="649"/>
    <col min="13057" max="13057" width="0.75" style="649" customWidth="1"/>
    <col min="13058" max="13058" width="24.25" style="649" customWidth="1"/>
    <col min="13059" max="13059" width="4" style="649" customWidth="1"/>
    <col min="13060" max="13062" width="20.125" style="649" customWidth="1"/>
    <col min="13063" max="13063" width="3.125" style="649" customWidth="1"/>
    <col min="13064" max="13064" width="3.75" style="649" customWidth="1"/>
    <col min="13065" max="13065" width="2.5" style="649" customWidth="1"/>
    <col min="13066" max="13066" width="9" style="649"/>
    <col min="13067" max="13067" width="14" style="649" customWidth="1"/>
    <col min="13068" max="13312" width="9" style="649"/>
    <col min="13313" max="13313" width="0.75" style="649" customWidth="1"/>
    <col min="13314" max="13314" width="24.25" style="649" customWidth="1"/>
    <col min="13315" max="13315" width="4" style="649" customWidth="1"/>
    <col min="13316" max="13318" width="20.125" style="649" customWidth="1"/>
    <col min="13319" max="13319" width="3.125" style="649" customWidth="1"/>
    <col min="13320" max="13320" width="3.75" style="649" customWidth="1"/>
    <col min="13321" max="13321" width="2.5" style="649" customWidth="1"/>
    <col min="13322" max="13322" width="9" style="649"/>
    <col min="13323" max="13323" width="14" style="649" customWidth="1"/>
    <col min="13324" max="13568" width="9" style="649"/>
    <col min="13569" max="13569" width="0.75" style="649" customWidth="1"/>
    <col min="13570" max="13570" width="24.25" style="649" customWidth="1"/>
    <col min="13571" max="13571" width="4" style="649" customWidth="1"/>
    <col min="13572" max="13574" width="20.125" style="649" customWidth="1"/>
    <col min="13575" max="13575" width="3.125" style="649" customWidth="1"/>
    <col min="13576" max="13576" width="3.75" style="649" customWidth="1"/>
    <col min="13577" max="13577" width="2.5" style="649" customWidth="1"/>
    <col min="13578" max="13578" width="9" style="649"/>
    <col min="13579" max="13579" width="14" style="649" customWidth="1"/>
    <col min="13580" max="13824" width="9" style="649"/>
    <col min="13825" max="13825" width="0.75" style="649" customWidth="1"/>
    <col min="13826" max="13826" width="24.25" style="649" customWidth="1"/>
    <col min="13827" max="13827" width="4" style="649" customWidth="1"/>
    <col min="13828" max="13830" width="20.125" style="649" customWidth="1"/>
    <col min="13831" max="13831" width="3.125" style="649" customWidth="1"/>
    <col min="13832" max="13832" width="3.75" style="649" customWidth="1"/>
    <col min="13833" max="13833" width="2.5" style="649" customWidth="1"/>
    <col min="13834" max="13834" width="9" style="649"/>
    <col min="13835" max="13835" width="14" style="649" customWidth="1"/>
    <col min="13836" max="14080" width="9" style="649"/>
    <col min="14081" max="14081" width="0.75" style="649" customWidth="1"/>
    <col min="14082" max="14082" width="24.25" style="649" customWidth="1"/>
    <col min="14083" max="14083" width="4" style="649" customWidth="1"/>
    <col min="14084" max="14086" width="20.125" style="649" customWidth="1"/>
    <col min="14087" max="14087" width="3.125" style="649" customWidth="1"/>
    <col min="14088" max="14088" width="3.75" style="649" customWidth="1"/>
    <col min="14089" max="14089" width="2.5" style="649" customWidth="1"/>
    <col min="14090" max="14090" width="9" style="649"/>
    <col min="14091" max="14091" width="14" style="649" customWidth="1"/>
    <col min="14092" max="14336" width="9" style="649"/>
    <col min="14337" max="14337" width="0.75" style="649" customWidth="1"/>
    <col min="14338" max="14338" width="24.25" style="649" customWidth="1"/>
    <col min="14339" max="14339" width="4" style="649" customWidth="1"/>
    <col min="14340" max="14342" width="20.125" style="649" customWidth="1"/>
    <col min="14343" max="14343" width="3.125" style="649" customWidth="1"/>
    <col min="14344" max="14344" width="3.75" style="649" customWidth="1"/>
    <col min="14345" max="14345" width="2.5" style="649" customWidth="1"/>
    <col min="14346" max="14346" width="9" style="649"/>
    <col min="14347" max="14347" width="14" style="649" customWidth="1"/>
    <col min="14348" max="14592" width="9" style="649"/>
    <col min="14593" max="14593" width="0.75" style="649" customWidth="1"/>
    <col min="14594" max="14594" width="24.25" style="649" customWidth="1"/>
    <col min="14595" max="14595" width="4" style="649" customWidth="1"/>
    <col min="14596" max="14598" width="20.125" style="649" customWidth="1"/>
    <col min="14599" max="14599" width="3.125" style="649" customWidth="1"/>
    <col min="14600" max="14600" width="3.75" style="649" customWidth="1"/>
    <col min="14601" max="14601" width="2.5" style="649" customWidth="1"/>
    <col min="14602" max="14602" width="9" style="649"/>
    <col min="14603" max="14603" width="14" style="649" customWidth="1"/>
    <col min="14604" max="14848" width="9" style="649"/>
    <col min="14849" max="14849" width="0.75" style="649" customWidth="1"/>
    <col min="14850" max="14850" width="24.25" style="649" customWidth="1"/>
    <col min="14851" max="14851" width="4" style="649" customWidth="1"/>
    <col min="14852" max="14854" width="20.125" style="649" customWidth="1"/>
    <col min="14855" max="14855" width="3.125" style="649" customWidth="1"/>
    <col min="14856" max="14856" width="3.75" style="649" customWidth="1"/>
    <col min="14857" max="14857" width="2.5" style="649" customWidth="1"/>
    <col min="14858" max="14858" width="9" style="649"/>
    <col min="14859" max="14859" width="14" style="649" customWidth="1"/>
    <col min="14860" max="15104" width="9" style="649"/>
    <col min="15105" max="15105" width="0.75" style="649" customWidth="1"/>
    <col min="15106" max="15106" width="24.25" style="649" customWidth="1"/>
    <col min="15107" max="15107" width="4" style="649" customWidth="1"/>
    <col min="15108" max="15110" width="20.125" style="649" customWidth="1"/>
    <col min="15111" max="15111" width="3.125" style="649" customWidth="1"/>
    <col min="15112" max="15112" width="3.75" style="649" customWidth="1"/>
    <col min="15113" max="15113" width="2.5" style="649" customWidth="1"/>
    <col min="15114" max="15114" width="9" style="649"/>
    <col min="15115" max="15115" width="14" style="649" customWidth="1"/>
    <col min="15116" max="15360" width="9" style="649"/>
    <col min="15361" max="15361" width="0.75" style="649" customWidth="1"/>
    <col min="15362" max="15362" width="24.25" style="649" customWidth="1"/>
    <col min="15363" max="15363" width="4" style="649" customWidth="1"/>
    <col min="15364" max="15366" width="20.125" style="649" customWidth="1"/>
    <col min="15367" max="15367" width="3.125" style="649" customWidth="1"/>
    <col min="15368" max="15368" width="3.75" style="649" customWidth="1"/>
    <col min="15369" max="15369" width="2.5" style="649" customWidth="1"/>
    <col min="15370" max="15370" width="9" style="649"/>
    <col min="15371" max="15371" width="14" style="649" customWidth="1"/>
    <col min="15372" max="15616" width="9" style="649"/>
    <col min="15617" max="15617" width="0.75" style="649" customWidth="1"/>
    <col min="15618" max="15618" width="24.25" style="649" customWidth="1"/>
    <col min="15619" max="15619" width="4" style="649" customWidth="1"/>
    <col min="15620" max="15622" width="20.125" style="649" customWidth="1"/>
    <col min="15623" max="15623" width="3.125" style="649" customWidth="1"/>
    <col min="15624" max="15624" width="3.75" style="649" customWidth="1"/>
    <col min="15625" max="15625" width="2.5" style="649" customWidth="1"/>
    <col min="15626" max="15626" width="9" style="649"/>
    <col min="15627" max="15627" width="14" style="649" customWidth="1"/>
    <col min="15628" max="15872" width="9" style="649"/>
    <col min="15873" max="15873" width="0.75" style="649" customWidth="1"/>
    <col min="15874" max="15874" width="24.25" style="649" customWidth="1"/>
    <col min="15875" max="15875" width="4" style="649" customWidth="1"/>
    <col min="15876" max="15878" width="20.125" style="649" customWidth="1"/>
    <col min="15879" max="15879" width="3.125" style="649" customWidth="1"/>
    <col min="15880" max="15880" width="3.75" style="649" customWidth="1"/>
    <col min="15881" max="15881" width="2.5" style="649" customWidth="1"/>
    <col min="15882" max="15882" width="9" style="649"/>
    <col min="15883" max="15883" width="14" style="649" customWidth="1"/>
    <col min="15884" max="16128" width="9" style="649"/>
    <col min="16129" max="16129" width="0.75" style="649" customWidth="1"/>
    <col min="16130" max="16130" width="24.25" style="649" customWidth="1"/>
    <col min="16131" max="16131" width="4" style="649" customWidth="1"/>
    <col min="16132" max="16134" width="20.125" style="649" customWidth="1"/>
    <col min="16135" max="16135" width="3.125" style="649" customWidth="1"/>
    <col min="16136" max="16136" width="3.75" style="649" customWidth="1"/>
    <col min="16137" max="16137" width="2.5" style="649" customWidth="1"/>
    <col min="16138" max="16138" width="9" style="649"/>
    <col min="16139" max="16139" width="14" style="649" customWidth="1"/>
    <col min="16140" max="16384" width="9" style="649"/>
  </cols>
  <sheetData>
    <row r="1" spans="1:12" ht="20.100000000000001" customHeight="1">
      <c r="A1" s="187"/>
      <c r="B1" s="658" t="s">
        <v>874</v>
      </c>
      <c r="C1" s="658"/>
      <c r="D1" s="658"/>
      <c r="E1" s="658"/>
      <c r="F1" s="658"/>
      <c r="G1" s="658"/>
    </row>
    <row r="2" spans="1:12" ht="20.100000000000001" customHeight="1">
      <c r="A2" s="187"/>
      <c r="B2" s="658"/>
      <c r="C2" s="658"/>
      <c r="D2" s="658"/>
      <c r="E2" s="658"/>
      <c r="F2" s="2029" t="s">
        <v>129</v>
      </c>
      <c r="G2" s="2029"/>
      <c r="J2" s="138" t="s">
        <v>110</v>
      </c>
      <c r="L2" s="654"/>
    </row>
    <row r="3" spans="1:12" ht="20.100000000000001" customHeight="1">
      <c r="A3" s="187"/>
      <c r="B3" s="658"/>
      <c r="C3" s="658"/>
      <c r="D3" s="658"/>
      <c r="E3" s="658"/>
      <c r="F3" s="655"/>
      <c r="G3" s="655"/>
      <c r="K3" s="654"/>
      <c r="L3" s="654"/>
    </row>
    <row r="4" spans="1:12" ht="20.100000000000001" customHeight="1">
      <c r="B4" s="1130" t="s">
        <v>855</v>
      </c>
      <c r="C4" s="2523"/>
      <c r="D4" s="2523"/>
      <c r="E4" s="2523"/>
      <c r="F4" s="2523"/>
      <c r="G4" s="2523"/>
      <c r="K4" s="654"/>
      <c r="L4" s="654"/>
    </row>
    <row r="5" spans="1:12" ht="20.100000000000001" customHeight="1">
      <c r="A5" s="681"/>
      <c r="B5" s="171"/>
      <c r="C5" s="171"/>
      <c r="D5" s="171"/>
      <c r="E5" s="171"/>
      <c r="F5" s="171"/>
      <c r="G5" s="171"/>
      <c r="K5" s="8"/>
      <c r="L5" s="8"/>
    </row>
    <row r="6" spans="1:12" ht="36" customHeight="1">
      <c r="A6" s="681"/>
      <c r="B6" s="160" t="s">
        <v>434</v>
      </c>
      <c r="C6" s="1142"/>
      <c r="D6" s="2030"/>
      <c r="E6" s="2030"/>
      <c r="F6" s="2030"/>
      <c r="G6" s="1143"/>
      <c r="K6" s="8"/>
      <c r="L6" s="8"/>
    </row>
    <row r="7" spans="1:12" ht="36" customHeight="1">
      <c r="A7" s="681"/>
      <c r="B7" s="167" t="s">
        <v>268</v>
      </c>
      <c r="C7" s="2030"/>
      <c r="D7" s="2030"/>
      <c r="E7" s="2030"/>
      <c r="F7" s="2030"/>
      <c r="G7" s="1143"/>
      <c r="K7" s="8"/>
      <c r="L7" s="8"/>
    </row>
    <row r="8" spans="1:12" ht="55.5" customHeight="1">
      <c r="B8" s="682" t="s">
        <v>269</v>
      </c>
      <c r="C8" s="2524" t="s">
        <v>435</v>
      </c>
      <c r="D8" s="2524"/>
      <c r="E8" s="2524"/>
      <c r="F8" s="2524"/>
      <c r="G8" s="2525"/>
      <c r="K8" s="8"/>
      <c r="L8" s="8"/>
    </row>
    <row r="9" spans="1:12" ht="55.5" customHeight="1">
      <c r="B9" s="683" t="s">
        <v>856</v>
      </c>
      <c r="C9" s="2042" t="s">
        <v>857</v>
      </c>
      <c r="D9" s="2037"/>
      <c r="E9" s="2037"/>
      <c r="F9" s="2037"/>
      <c r="G9" s="2038"/>
      <c r="K9" s="8"/>
      <c r="L9" s="8"/>
    </row>
    <row r="10" spans="1:12" ht="117" customHeight="1">
      <c r="B10" s="683" t="s">
        <v>858</v>
      </c>
      <c r="C10" s="2039" t="s">
        <v>859</v>
      </c>
      <c r="D10" s="2040"/>
      <c r="E10" s="2040"/>
      <c r="F10" s="2040"/>
      <c r="G10" s="2041"/>
      <c r="K10" s="8"/>
      <c r="L10" s="8"/>
    </row>
    <row r="11" spans="1:12" ht="14.25">
      <c r="B11" s="658"/>
      <c r="C11" s="658"/>
      <c r="D11" s="658"/>
      <c r="E11" s="658"/>
      <c r="F11" s="658"/>
      <c r="G11" s="658"/>
      <c r="K11" s="8"/>
      <c r="L11" s="8"/>
    </row>
    <row r="12" spans="1:12" ht="34.5" customHeight="1">
      <c r="B12" s="2128" t="s">
        <v>860</v>
      </c>
      <c r="C12" s="2128"/>
      <c r="D12" s="2128"/>
      <c r="E12" s="2128"/>
      <c r="F12" s="2128"/>
      <c r="G12" s="2128"/>
      <c r="H12" s="157"/>
      <c r="I12" s="157"/>
      <c r="K12" s="8"/>
      <c r="L12" s="8"/>
    </row>
    <row r="13" spans="1:12" ht="34.5" customHeight="1">
      <c r="B13" s="2129" t="s">
        <v>861</v>
      </c>
      <c r="C13" s="2129"/>
      <c r="D13" s="2129"/>
      <c r="E13" s="2129"/>
      <c r="F13" s="2129"/>
      <c r="G13" s="2129"/>
      <c r="H13" s="157"/>
      <c r="I13" s="157"/>
      <c r="K13" s="8"/>
      <c r="L13" s="8"/>
    </row>
    <row r="14" spans="1:12" ht="14.25">
      <c r="B14" s="1127" t="s">
        <v>862</v>
      </c>
      <c r="C14" s="2505"/>
      <c r="D14" s="2505"/>
      <c r="E14" s="2505"/>
      <c r="F14" s="2505"/>
      <c r="G14" s="2505"/>
      <c r="K14" s="8"/>
      <c r="L14" s="8"/>
    </row>
    <row r="15" spans="1:12" ht="14.25">
      <c r="B15" s="143"/>
      <c r="C15" s="658"/>
      <c r="D15" s="658"/>
      <c r="E15" s="658"/>
      <c r="F15" s="658"/>
      <c r="G15" s="658"/>
      <c r="K15" s="8"/>
      <c r="L15" s="8"/>
    </row>
    <row r="16" spans="1:12" ht="14.25">
      <c r="K16" s="8"/>
      <c r="L16" s="8"/>
    </row>
    <row r="17" spans="11:12" ht="14.25">
      <c r="K17" s="8"/>
      <c r="L17" s="8"/>
    </row>
    <row r="18" spans="11:12" ht="14.25">
      <c r="K18" s="8"/>
      <c r="L18" s="8"/>
    </row>
    <row r="19" spans="11:12" ht="14.25">
      <c r="K19" s="8"/>
      <c r="L19" s="8"/>
    </row>
    <row r="20" spans="11:12" ht="14.25">
      <c r="K20" s="8"/>
      <c r="L20" s="8"/>
    </row>
    <row r="21" spans="11:12" ht="14.25">
      <c r="K21" s="8"/>
      <c r="L21" s="8"/>
    </row>
    <row r="22" spans="11:12" ht="14.25">
      <c r="K22" s="8"/>
      <c r="L22" s="8"/>
    </row>
    <row r="23" spans="11:12" ht="14.25">
      <c r="K23" s="8"/>
      <c r="L23" s="8"/>
    </row>
  </sheetData>
  <mergeCells count="10">
    <mergeCell ref="C10:G10"/>
    <mergeCell ref="B12:G12"/>
    <mergeCell ref="B13:G13"/>
    <mergeCell ref="B14:G14"/>
    <mergeCell ref="F2:G2"/>
    <mergeCell ref="B4:G4"/>
    <mergeCell ref="C6:G6"/>
    <mergeCell ref="C7:G7"/>
    <mergeCell ref="C8:G8"/>
    <mergeCell ref="C9:G9"/>
  </mergeCells>
  <phoneticPr fontId="3"/>
  <pageMargins left="0.7" right="0.7" top="0.75" bottom="0.75" header="0.3" footer="0.3"/>
  <pageSetup paperSize="9" scale="85"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7AA40-80B5-446A-99A5-D3BAAF04F4E3}">
  <dimension ref="A1:T351"/>
  <sheetViews>
    <sheetView view="pageBreakPreview" zoomScale="90" zoomScaleNormal="100" zoomScaleSheetLayoutView="90" workbookViewId="0"/>
  </sheetViews>
  <sheetFormatPr defaultRowHeight="13.5"/>
  <cols>
    <col min="1" max="1" width="4.75" style="20" customWidth="1"/>
    <col min="2" max="14" width="2.625" style="20" customWidth="1"/>
    <col min="15" max="16" width="26.625" style="20" customWidth="1"/>
    <col min="17" max="17" width="0.875" style="20" customWidth="1"/>
    <col min="18" max="45" width="2.625" style="20" customWidth="1"/>
    <col min="46" max="256" width="9" style="20"/>
    <col min="257" max="257" width="1.125" style="20" customWidth="1"/>
    <col min="258" max="270" width="2.625" style="20" customWidth="1"/>
    <col min="271" max="272" width="26.625" style="20" customWidth="1"/>
    <col min="273" max="301" width="2.625" style="20" customWidth="1"/>
    <col min="302" max="512" width="9" style="20"/>
    <col min="513" max="513" width="1.125" style="20" customWidth="1"/>
    <col min="514" max="526" width="2.625" style="20" customWidth="1"/>
    <col min="527" max="528" width="26.625" style="20" customWidth="1"/>
    <col min="529" max="557" width="2.625" style="20" customWidth="1"/>
    <col min="558" max="768" width="9" style="20"/>
    <col min="769" max="769" width="1.125" style="20" customWidth="1"/>
    <col min="770" max="782" width="2.625" style="20" customWidth="1"/>
    <col min="783" max="784" width="26.625" style="20" customWidth="1"/>
    <col min="785" max="813" width="2.625" style="20" customWidth="1"/>
    <col min="814" max="1024" width="9" style="20"/>
    <col min="1025" max="1025" width="1.125" style="20" customWidth="1"/>
    <col min="1026" max="1038" width="2.625" style="20" customWidth="1"/>
    <col min="1039" max="1040" width="26.625" style="20" customWidth="1"/>
    <col min="1041" max="1069" width="2.625" style="20" customWidth="1"/>
    <col min="1070" max="1280" width="9" style="20"/>
    <col min="1281" max="1281" width="1.125" style="20" customWidth="1"/>
    <col min="1282" max="1294" width="2.625" style="20" customWidth="1"/>
    <col min="1295" max="1296" width="26.625" style="20" customWidth="1"/>
    <col min="1297" max="1325" width="2.625" style="20" customWidth="1"/>
    <col min="1326" max="1536" width="9" style="20"/>
    <col min="1537" max="1537" width="1.125" style="20" customWidth="1"/>
    <col min="1538" max="1550" width="2.625" style="20" customWidth="1"/>
    <col min="1551" max="1552" width="26.625" style="20" customWidth="1"/>
    <col min="1553" max="1581" width="2.625" style="20" customWidth="1"/>
    <col min="1582" max="1792" width="9" style="20"/>
    <col min="1793" max="1793" width="1.125" style="20" customWidth="1"/>
    <col min="1794" max="1806" width="2.625" style="20" customWidth="1"/>
    <col min="1807" max="1808" width="26.625" style="20" customWidth="1"/>
    <col min="1809" max="1837" width="2.625" style="20" customWidth="1"/>
    <col min="1838" max="2048" width="9" style="20"/>
    <col min="2049" max="2049" width="1.125" style="20" customWidth="1"/>
    <col min="2050" max="2062" width="2.625" style="20" customWidth="1"/>
    <col min="2063" max="2064" width="26.625" style="20" customWidth="1"/>
    <col min="2065" max="2093" width="2.625" style="20" customWidth="1"/>
    <col min="2094" max="2304" width="9" style="20"/>
    <col min="2305" max="2305" width="1.125" style="20" customWidth="1"/>
    <col min="2306" max="2318" width="2.625" style="20" customWidth="1"/>
    <col min="2319" max="2320" width="26.625" style="20" customWidth="1"/>
    <col min="2321" max="2349" width="2.625" style="20" customWidth="1"/>
    <col min="2350" max="2560" width="9" style="20"/>
    <col min="2561" max="2561" width="1.125" style="20" customWidth="1"/>
    <col min="2562" max="2574" width="2.625" style="20" customWidth="1"/>
    <col min="2575" max="2576" width="26.625" style="20" customWidth="1"/>
    <col min="2577" max="2605" width="2.625" style="20" customWidth="1"/>
    <col min="2606" max="2816" width="9" style="20"/>
    <col min="2817" max="2817" width="1.125" style="20" customWidth="1"/>
    <col min="2818" max="2830" width="2.625" style="20" customWidth="1"/>
    <col min="2831" max="2832" width="26.625" style="20" customWidth="1"/>
    <col min="2833" max="2861" width="2.625" style="20" customWidth="1"/>
    <col min="2862" max="3072" width="9" style="20"/>
    <col min="3073" max="3073" width="1.125" style="20" customWidth="1"/>
    <col min="3074" max="3086" width="2.625" style="20" customWidth="1"/>
    <col min="3087" max="3088" width="26.625" style="20" customWidth="1"/>
    <col min="3089" max="3117" width="2.625" style="20" customWidth="1"/>
    <col min="3118" max="3328" width="9" style="20"/>
    <col min="3329" max="3329" width="1.125" style="20" customWidth="1"/>
    <col min="3330" max="3342" width="2.625" style="20" customWidth="1"/>
    <col min="3343" max="3344" width="26.625" style="20" customWidth="1"/>
    <col min="3345" max="3373" width="2.625" style="20" customWidth="1"/>
    <col min="3374" max="3584" width="9" style="20"/>
    <col min="3585" max="3585" width="1.125" style="20" customWidth="1"/>
    <col min="3586" max="3598" width="2.625" style="20" customWidth="1"/>
    <col min="3599" max="3600" width="26.625" style="20" customWidth="1"/>
    <col min="3601" max="3629" width="2.625" style="20" customWidth="1"/>
    <col min="3630" max="3840" width="9" style="20"/>
    <col min="3841" max="3841" width="1.125" style="20" customWidth="1"/>
    <col min="3842" max="3854" width="2.625" style="20" customWidth="1"/>
    <col min="3855" max="3856" width="26.625" style="20" customWidth="1"/>
    <col min="3857" max="3885" width="2.625" style="20" customWidth="1"/>
    <col min="3886" max="4096" width="9" style="20"/>
    <col min="4097" max="4097" width="1.125" style="20" customWidth="1"/>
    <col min="4098" max="4110" width="2.625" style="20" customWidth="1"/>
    <col min="4111" max="4112" width="26.625" style="20" customWidth="1"/>
    <col min="4113" max="4141" width="2.625" style="20" customWidth="1"/>
    <col min="4142" max="4352" width="9" style="20"/>
    <col min="4353" max="4353" width="1.125" style="20" customWidth="1"/>
    <col min="4354" max="4366" width="2.625" style="20" customWidth="1"/>
    <col min="4367" max="4368" width="26.625" style="20" customWidth="1"/>
    <col min="4369" max="4397" width="2.625" style="20" customWidth="1"/>
    <col min="4398" max="4608" width="9" style="20"/>
    <col min="4609" max="4609" width="1.125" style="20" customWidth="1"/>
    <col min="4610" max="4622" width="2.625" style="20" customWidth="1"/>
    <col min="4623" max="4624" width="26.625" style="20" customWidth="1"/>
    <col min="4625" max="4653" width="2.625" style="20" customWidth="1"/>
    <col min="4654" max="4864" width="9" style="20"/>
    <col min="4865" max="4865" width="1.125" style="20" customWidth="1"/>
    <col min="4866" max="4878" width="2.625" style="20" customWidth="1"/>
    <col min="4879" max="4880" width="26.625" style="20" customWidth="1"/>
    <col min="4881" max="4909" width="2.625" style="20" customWidth="1"/>
    <col min="4910" max="5120" width="9" style="20"/>
    <col min="5121" max="5121" width="1.125" style="20" customWidth="1"/>
    <col min="5122" max="5134" width="2.625" style="20" customWidth="1"/>
    <col min="5135" max="5136" width="26.625" style="20" customWidth="1"/>
    <col min="5137" max="5165" width="2.625" style="20" customWidth="1"/>
    <col min="5166" max="5376" width="9" style="20"/>
    <col min="5377" max="5377" width="1.125" style="20" customWidth="1"/>
    <col min="5378" max="5390" width="2.625" style="20" customWidth="1"/>
    <col min="5391" max="5392" width="26.625" style="20" customWidth="1"/>
    <col min="5393" max="5421" width="2.625" style="20" customWidth="1"/>
    <col min="5422" max="5632" width="9" style="20"/>
    <col min="5633" max="5633" width="1.125" style="20" customWidth="1"/>
    <col min="5634" max="5646" width="2.625" style="20" customWidth="1"/>
    <col min="5647" max="5648" width="26.625" style="20" customWidth="1"/>
    <col min="5649" max="5677" width="2.625" style="20" customWidth="1"/>
    <col min="5678" max="5888" width="9" style="20"/>
    <col min="5889" max="5889" width="1.125" style="20" customWidth="1"/>
    <col min="5890" max="5902" width="2.625" style="20" customWidth="1"/>
    <col min="5903" max="5904" width="26.625" style="20" customWidth="1"/>
    <col min="5905" max="5933" width="2.625" style="20" customWidth="1"/>
    <col min="5934" max="6144" width="9" style="20"/>
    <col min="6145" max="6145" width="1.125" style="20" customWidth="1"/>
    <col min="6146" max="6158" width="2.625" style="20" customWidth="1"/>
    <col min="6159" max="6160" width="26.625" style="20" customWidth="1"/>
    <col min="6161" max="6189" width="2.625" style="20" customWidth="1"/>
    <col min="6190" max="6400" width="9" style="20"/>
    <col min="6401" max="6401" width="1.125" style="20" customWidth="1"/>
    <col min="6402" max="6414" width="2.625" style="20" customWidth="1"/>
    <col min="6415" max="6416" width="26.625" style="20" customWidth="1"/>
    <col min="6417" max="6445" width="2.625" style="20" customWidth="1"/>
    <col min="6446" max="6656" width="9" style="20"/>
    <col min="6657" max="6657" width="1.125" style="20" customWidth="1"/>
    <col min="6658" max="6670" width="2.625" style="20" customWidth="1"/>
    <col min="6671" max="6672" width="26.625" style="20" customWidth="1"/>
    <col min="6673" max="6701" width="2.625" style="20" customWidth="1"/>
    <col min="6702" max="6912" width="9" style="20"/>
    <col min="6913" max="6913" width="1.125" style="20" customWidth="1"/>
    <col min="6914" max="6926" width="2.625" style="20" customWidth="1"/>
    <col min="6927" max="6928" width="26.625" style="20" customWidth="1"/>
    <col min="6929" max="6957" width="2.625" style="20" customWidth="1"/>
    <col min="6958" max="7168" width="9" style="20"/>
    <col min="7169" max="7169" width="1.125" style="20" customWidth="1"/>
    <col min="7170" max="7182" width="2.625" style="20" customWidth="1"/>
    <col min="7183" max="7184" width="26.625" style="20" customWidth="1"/>
    <col min="7185" max="7213" width="2.625" style="20" customWidth="1"/>
    <col min="7214" max="7424" width="9" style="20"/>
    <col min="7425" max="7425" width="1.125" style="20" customWidth="1"/>
    <col min="7426" max="7438" width="2.625" style="20" customWidth="1"/>
    <col min="7439" max="7440" width="26.625" style="20" customWidth="1"/>
    <col min="7441" max="7469" width="2.625" style="20" customWidth="1"/>
    <col min="7470" max="7680" width="9" style="20"/>
    <col min="7681" max="7681" width="1.125" style="20" customWidth="1"/>
    <col min="7682" max="7694" width="2.625" style="20" customWidth="1"/>
    <col min="7695" max="7696" width="26.625" style="20" customWidth="1"/>
    <col min="7697" max="7725" width="2.625" style="20" customWidth="1"/>
    <col min="7726" max="7936" width="9" style="20"/>
    <col min="7937" max="7937" width="1.125" style="20" customWidth="1"/>
    <col min="7938" max="7950" width="2.625" style="20" customWidth="1"/>
    <col min="7951" max="7952" width="26.625" style="20" customWidth="1"/>
    <col min="7953" max="7981" width="2.625" style="20" customWidth="1"/>
    <col min="7982" max="8192" width="9" style="20"/>
    <col min="8193" max="8193" width="1.125" style="20" customWidth="1"/>
    <col min="8194" max="8206" width="2.625" style="20" customWidth="1"/>
    <col min="8207" max="8208" width="26.625" style="20" customWidth="1"/>
    <col min="8209" max="8237" width="2.625" style="20" customWidth="1"/>
    <col min="8238" max="8448" width="9" style="20"/>
    <col min="8449" max="8449" width="1.125" style="20" customWidth="1"/>
    <col min="8450" max="8462" width="2.625" style="20" customWidth="1"/>
    <col min="8463" max="8464" width="26.625" style="20" customWidth="1"/>
    <col min="8465" max="8493" width="2.625" style="20" customWidth="1"/>
    <col min="8494" max="8704" width="9" style="20"/>
    <col min="8705" max="8705" width="1.125" style="20" customWidth="1"/>
    <col min="8706" max="8718" width="2.625" style="20" customWidth="1"/>
    <col min="8719" max="8720" width="26.625" style="20" customWidth="1"/>
    <col min="8721" max="8749" width="2.625" style="20" customWidth="1"/>
    <col min="8750" max="8960" width="9" style="20"/>
    <col min="8961" max="8961" width="1.125" style="20" customWidth="1"/>
    <col min="8962" max="8974" width="2.625" style="20" customWidth="1"/>
    <col min="8975" max="8976" width="26.625" style="20" customWidth="1"/>
    <col min="8977" max="9005" width="2.625" style="20" customWidth="1"/>
    <col min="9006" max="9216" width="9" style="20"/>
    <col min="9217" max="9217" width="1.125" style="20" customWidth="1"/>
    <col min="9218" max="9230" width="2.625" style="20" customWidth="1"/>
    <col min="9231" max="9232" width="26.625" style="20" customWidth="1"/>
    <col min="9233" max="9261" width="2.625" style="20" customWidth="1"/>
    <col min="9262" max="9472" width="9" style="20"/>
    <col min="9473" max="9473" width="1.125" style="20" customWidth="1"/>
    <col min="9474" max="9486" width="2.625" style="20" customWidth="1"/>
    <col min="9487" max="9488" width="26.625" style="20" customWidth="1"/>
    <col min="9489" max="9517" width="2.625" style="20" customWidth="1"/>
    <col min="9518" max="9728" width="9" style="20"/>
    <col min="9729" max="9729" width="1.125" style="20" customWidth="1"/>
    <col min="9730" max="9742" width="2.625" style="20" customWidth="1"/>
    <col min="9743" max="9744" width="26.625" style="20" customWidth="1"/>
    <col min="9745" max="9773" width="2.625" style="20" customWidth="1"/>
    <col min="9774" max="9984" width="9" style="20"/>
    <col min="9985" max="9985" width="1.125" style="20" customWidth="1"/>
    <col min="9986" max="9998" width="2.625" style="20" customWidth="1"/>
    <col min="9999" max="10000" width="26.625" style="20" customWidth="1"/>
    <col min="10001" max="10029" width="2.625" style="20" customWidth="1"/>
    <col min="10030" max="10240" width="9" style="20"/>
    <col min="10241" max="10241" width="1.125" style="20" customWidth="1"/>
    <col min="10242" max="10254" width="2.625" style="20" customWidth="1"/>
    <col min="10255" max="10256" width="26.625" style="20" customWidth="1"/>
    <col min="10257" max="10285" width="2.625" style="20" customWidth="1"/>
    <col min="10286" max="10496" width="9" style="20"/>
    <col min="10497" max="10497" width="1.125" style="20" customWidth="1"/>
    <col min="10498" max="10510" width="2.625" style="20" customWidth="1"/>
    <col min="10511" max="10512" width="26.625" style="20" customWidth="1"/>
    <col min="10513" max="10541" width="2.625" style="20" customWidth="1"/>
    <col min="10542" max="10752" width="9" style="20"/>
    <col min="10753" max="10753" width="1.125" style="20" customWidth="1"/>
    <col min="10754" max="10766" width="2.625" style="20" customWidth="1"/>
    <col min="10767" max="10768" width="26.625" style="20" customWidth="1"/>
    <col min="10769" max="10797" width="2.625" style="20" customWidth="1"/>
    <col min="10798" max="11008" width="9" style="20"/>
    <col min="11009" max="11009" width="1.125" style="20" customWidth="1"/>
    <col min="11010" max="11022" width="2.625" style="20" customWidth="1"/>
    <col min="11023" max="11024" width="26.625" style="20" customWidth="1"/>
    <col min="11025" max="11053" width="2.625" style="20" customWidth="1"/>
    <col min="11054" max="11264" width="9" style="20"/>
    <col min="11265" max="11265" width="1.125" style="20" customWidth="1"/>
    <col min="11266" max="11278" width="2.625" style="20" customWidth="1"/>
    <col min="11279" max="11280" width="26.625" style="20" customWidth="1"/>
    <col min="11281" max="11309" width="2.625" style="20" customWidth="1"/>
    <col min="11310" max="11520" width="9" style="20"/>
    <col min="11521" max="11521" width="1.125" style="20" customWidth="1"/>
    <col min="11522" max="11534" width="2.625" style="20" customWidth="1"/>
    <col min="11535" max="11536" width="26.625" style="20" customWidth="1"/>
    <col min="11537" max="11565" width="2.625" style="20" customWidth="1"/>
    <col min="11566" max="11776" width="9" style="20"/>
    <col min="11777" max="11777" width="1.125" style="20" customWidth="1"/>
    <col min="11778" max="11790" width="2.625" style="20" customWidth="1"/>
    <col min="11791" max="11792" width="26.625" style="20" customWidth="1"/>
    <col min="11793" max="11821" width="2.625" style="20" customWidth="1"/>
    <col min="11822" max="12032" width="9" style="20"/>
    <col min="12033" max="12033" width="1.125" style="20" customWidth="1"/>
    <col min="12034" max="12046" width="2.625" style="20" customWidth="1"/>
    <col min="12047" max="12048" width="26.625" style="20" customWidth="1"/>
    <col min="12049" max="12077" width="2.625" style="20" customWidth="1"/>
    <col min="12078" max="12288" width="9" style="20"/>
    <col min="12289" max="12289" width="1.125" style="20" customWidth="1"/>
    <col min="12290" max="12302" width="2.625" style="20" customWidth="1"/>
    <col min="12303" max="12304" width="26.625" style="20" customWidth="1"/>
    <col min="12305" max="12333" width="2.625" style="20" customWidth="1"/>
    <col min="12334" max="12544" width="9" style="20"/>
    <col min="12545" max="12545" width="1.125" style="20" customWidth="1"/>
    <col min="12546" max="12558" width="2.625" style="20" customWidth="1"/>
    <col min="12559" max="12560" width="26.625" style="20" customWidth="1"/>
    <col min="12561" max="12589" width="2.625" style="20" customWidth="1"/>
    <col min="12590" max="12800" width="9" style="20"/>
    <col min="12801" max="12801" width="1.125" style="20" customWidth="1"/>
    <col min="12802" max="12814" width="2.625" style="20" customWidth="1"/>
    <col min="12815" max="12816" width="26.625" style="20" customWidth="1"/>
    <col min="12817" max="12845" width="2.625" style="20" customWidth="1"/>
    <col min="12846" max="13056" width="9" style="20"/>
    <col min="13057" max="13057" width="1.125" style="20" customWidth="1"/>
    <col min="13058" max="13070" width="2.625" style="20" customWidth="1"/>
    <col min="13071" max="13072" width="26.625" style="20" customWidth="1"/>
    <col min="13073" max="13101" width="2.625" style="20" customWidth="1"/>
    <col min="13102" max="13312" width="9" style="20"/>
    <col min="13313" max="13313" width="1.125" style="20" customWidth="1"/>
    <col min="13314" max="13326" width="2.625" style="20" customWidth="1"/>
    <col min="13327" max="13328" width="26.625" style="20" customWidth="1"/>
    <col min="13329" max="13357" width="2.625" style="20" customWidth="1"/>
    <col min="13358" max="13568" width="9" style="20"/>
    <col min="13569" max="13569" width="1.125" style="20" customWidth="1"/>
    <col min="13570" max="13582" width="2.625" style="20" customWidth="1"/>
    <col min="13583" max="13584" width="26.625" style="20" customWidth="1"/>
    <col min="13585" max="13613" width="2.625" style="20" customWidth="1"/>
    <col min="13614" max="13824" width="9" style="20"/>
    <col min="13825" max="13825" width="1.125" style="20" customWidth="1"/>
    <col min="13826" max="13838" width="2.625" style="20" customWidth="1"/>
    <col min="13839" max="13840" width="26.625" style="20" customWidth="1"/>
    <col min="13841" max="13869" width="2.625" style="20" customWidth="1"/>
    <col min="13870" max="14080" width="9" style="20"/>
    <col min="14081" max="14081" width="1.125" style="20" customWidth="1"/>
    <col min="14082" max="14094" width="2.625" style="20" customWidth="1"/>
    <col min="14095" max="14096" width="26.625" style="20" customWidth="1"/>
    <col min="14097" max="14125" width="2.625" style="20" customWidth="1"/>
    <col min="14126" max="14336" width="9" style="20"/>
    <col min="14337" max="14337" width="1.125" style="20" customWidth="1"/>
    <col min="14338" max="14350" width="2.625" style="20" customWidth="1"/>
    <col min="14351" max="14352" width="26.625" style="20" customWidth="1"/>
    <col min="14353" max="14381" width="2.625" style="20" customWidth="1"/>
    <col min="14382" max="14592" width="9" style="20"/>
    <col min="14593" max="14593" width="1.125" style="20" customWidth="1"/>
    <col min="14594" max="14606" width="2.625" style="20" customWidth="1"/>
    <col min="14607" max="14608" width="26.625" style="20" customWidth="1"/>
    <col min="14609" max="14637" width="2.625" style="20" customWidth="1"/>
    <col min="14638" max="14848" width="9" style="20"/>
    <col min="14849" max="14849" width="1.125" style="20" customWidth="1"/>
    <col min="14850" max="14862" width="2.625" style="20" customWidth="1"/>
    <col min="14863" max="14864" width="26.625" style="20" customWidth="1"/>
    <col min="14865" max="14893" width="2.625" style="20" customWidth="1"/>
    <col min="14894" max="15104" width="9" style="20"/>
    <col min="15105" max="15105" width="1.125" style="20" customWidth="1"/>
    <col min="15106" max="15118" width="2.625" style="20" customWidth="1"/>
    <col min="15119" max="15120" width="26.625" style="20" customWidth="1"/>
    <col min="15121" max="15149" width="2.625" style="20" customWidth="1"/>
    <col min="15150" max="15360" width="9" style="20"/>
    <col min="15361" max="15361" width="1.125" style="20" customWidth="1"/>
    <col min="15362" max="15374" width="2.625" style="20" customWidth="1"/>
    <col min="15375" max="15376" width="26.625" style="20" customWidth="1"/>
    <col min="15377" max="15405" width="2.625" style="20" customWidth="1"/>
    <col min="15406" max="15616" width="9" style="20"/>
    <col min="15617" max="15617" width="1.125" style="20" customWidth="1"/>
    <col min="15618" max="15630" width="2.625" style="20" customWidth="1"/>
    <col min="15631" max="15632" width="26.625" style="20" customWidth="1"/>
    <col min="15633" max="15661" width="2.625" style="20" customWidth="1"/>
    <col min="15662" max="15872" width="9" style="20"/>
    <col min="15873" max="15873" width="1.125" style="20" customWidth="1"/>
    <col min="15874" max="15886" width="2.625" style="20" customWidth="1"/>
    <col min="15887" max="15888" width="26.625" style="20" customWidth="1"/>
    <col min="15889" max="15917" width="2.625" style="20" customWidth="1"/>
    <col min="15918" max="16128" width="9" style="20"/>
    <col min="16129" max="16129" width="1.125" style="20" customWidth="1"/>
    <col min="16130" max="16142" width="2.625" style="20" customWidth="1"/>
    <col min="16143" max="16144" width="26.625" style="20" customWidth="1"/>
    <col min="16145" max="16173" width="2.625" style="20" customWidth="1"/>
    <col min="16174" max="16384" width="9" style="20"/>
  </cols>
  <sheetData>
    <row r="1" spans="1:20" ht="20.100000000000001" customHeight="1">
      <c r="A1" s="20" t="s">
        <v>875</v>
      </c>
      <c r="S1" s="649"/>
      <c r="T1" s="649"/>
    </row>
    <row r="2" spans="1:20" s="649" customFormat="1" ht="20.100000000000001" customHeight="1">
      <c r="A2" s="187"/>
      <c r="B2" s="2569" t="s">
        <v>129</v>
      </c>
      <c r="C2" s="2570"/>
      <c r="D2" s="2570"/>
      <c r="E2" s="2570"/>
      <c r="F2" s="2570"/>
      <c r="G2" s="2570"/>
      <c r="H2" s="2570"/>
      <c r="I2" s="2570"/>
      <c r="J2" s="2570"/>
      <c r="K2" s="2570"/>
      <c r="L2" s="2570"/>
      <c r="M2" s="2570"/>
      <c r="N2" s="2570"/>
      <c r="O2" s="2570"/>
      <c r="P2" s="2570"/>
      <c r="S2" s="138" t="s">
        <v>110</v>
      </c>
    </row>
    <row r="3" spans="1:20" s="649" customFormat="1" ht="20.100000000000001" customHeight="1">
      <c r="A3" s="187"/>
      <c r="B3" s="684"/>
      <c r="C3" s="684"/>
      <c r="D3" s="684"/>
      <c r="E3" s="684"/>
      <c r="F3" s="684"/>
      <c r="G3" s="684"/>
      <c r="H3" s="684"/>
      <c r="I3" s="684"/>
      <c r="J3" s="684"/>
      <c r="K3" s="684"/>
      <c r="L3" s="684"/>
      <c r="M3" s="684"/>
      <c r="N3" s="684"/>
      <c r="O3" s="684"/>
      <c r="P3" s="684"/>
      <c r="T3" s="654"/>
    </row>
    <row r="4" spans="1:20" s="4" customFormat="1" ht="20.100000000000001" customHeight="1">
      <c r="B4" s="2571" t="s">
        <v>867</v>
      </c>
      <c r="C4" s="2571"/>
      <c r="D4" s="2571"/>
      <c r="E4" s="2571"/>
      <c r="F4" s="2571"/>
      <c r="G4" s="2571"/>
      <c r="H4" s="2571"/>
      <c r="I4" s="2571"/>
      <c r="J4" s="2571"/>
      <c r="K4" s="2571"/>
      <c r="L4" s="2571"/>
      <c r="M4" s="2571"/>
      <c r="N4" s="2571"/>
      <c r="O4" s="2571"/>
      <c r="P4" s="2571"/>
      <c r="S4" s="649"/>
      <c r="T4" s="654"/>
    </row>
    <row r="5" spans="1:20" s="649" customFormat="1" ht="20.100000000000001" customHeight="1" thickBot="1">
      <c r="A5" s="681"/>
      <c r="B5" s="2572"/>
      <c r="C5" s="2573"/>
      <c r="D5" s="2573"/>
      <c r="E5" s="2573"/>
      <c r="F5" s="2573"/>
      <c r="G5" s="2573"/>
      <c r="H5" s="2573"/>
      <c r="I5" s="2573"/>
      <c r="J5" s="2573"/>
      <c r="K5" s="2573"/>
      <c r="L5" s="2573"/>
      <c r="M5" s="2573"/>
      <c r="N5" s="2573"/>
      <c r="O5" s="2573"/>
      <c r="P5" s="2573"/>
      <c r="T5" s="8"/>
    </row>
    <row r="6" spans="1:20" s="649" customFormat="1" ht="36" customHeight="1">
      <c r="A6" s="681"/>
      <c r="B6" s="2574" t="s">
        <v>434</v>
      </c>
      <c r="C6" s="2575"/>
      <c r="D6" s="2575"/>
      <c r="E6" s="2575"/>
      <c r="F6" s="2575"/>
      <c r="G6" s="2575"/>
      <c r="H6" s="2575"/>
      <c r="I6" s="2575"/>
      <c r="J6" s="2575"/>
      <c r="K6" s="2575"/>
      <c r="L6" s="2575"/>
      <c r="M6" s="2575"/>
      <c r="N6" s="2576"/>
      <c r="O6" s="2577"/>
      <c r="P6" s="2578"/>
      <c r="T6" s="8"/>
    </row>
    <row r="7" spans="1:20" s="649" customFormat="1" ht="36" customHeight="1">
      <c r="A7" s="681"/>
      <c r="B7" s="2564" t="s">
        <v>268</v>
      </c>
      <c r="C7" s="2565"/>
      <c r="D7" s="2565"/>
      <c r="E7" s="2565"/>
      <c r="F7" s="2565"/>
      <c r="G7" s="2565"/>
      <c r="H7" s="2565"/>
      <c r="I7" s="2565"/>
      <c r="J7" s="2565"/>
      <c r="K7" s="2565"/>
      <c r="L7" s="2565"/>
      <c r="M7" s="2565"/>
      <c r="N7" s="2566"/>
      <c r="O7" s="2567"/>
      <c r="P7" s="2568"/>
      <c r="T7" s="8"/>
    </row>
    <row r="8" spans="1:20" s="649" customFormat="1" ht="36" customHeight="1" thickBot="1">
      <c r="B8" s="2548" t="s">
        <v>269</v>
      </c>
      <c r="C8" s="2549"/>
      <c r="D8" s="2549"/>
      <c r="E8" s="2549"/>
      <c r="F8" s="2549"/>
      <c r="G8" s="2549"/>
      <c r="H8" s="2549"/>
      <c r="I8" s="2549"/>
      <c r="J8" s="2549"/>
      <c r="K8" s="2549"/>
      <c r="L8" s="2549"/>
      <c r="M8" s="2549"/>
      <c r="N8" s="2550"/>
      <c r="O8" s="2551" t="s">
        <v>250</v>
      </c>
      <c r="P8" s="2552"/>
      <c r="T8" s="8"/>
    </row>
    <row r="9" spans="1:20" ht="36" customHeight="1">
      <c r="B9" s="2553" t="s">
        <v>118</v>
      </c>
      <c r="C9" s="2554"/>
      <c r="D9" s="2554"/>
      <c r="E9" s="2554"/>
      <c r="F9" s="2554"/>
      <c r="G9" s="2554"/>
      <c r="H9" s="2554"/>
      <c r="I9" s="2554"/>
      <c r="J9" s="2554"/>
      <c r="K9" s="2554"/>
      <c r="L9" s="2554"/>
      <c r="M9" s="2554"/>
      <c r="N9" s="2555"/>
      <c r="O9" s="2556" t="s">
        <v>119</v>
      </c>
      <c r="P9" s="2557"/>
      <c r="S9" s="649"/>
      <c r="T9" s="8"/>
    </row>
    <row r="10" spans="1:20" ht="21" customHeight="1">
      <c r="B10" s="2558" t="s">
        <v>0</v>
      </c>
      <c r="C10" s="2559"/>
      <c r="D10" s="2559"/>
      <c r="E10" s="2559"/>
      <c r="F10" s="2559"/>
      <c r="G10" s="2559" t="s">
        <v>1</v>
      </c>
      <c r="H10" s="2559"/>
      <c r="I10" s="2559"/>
      <c r="J10" s="2559"/>
      <c r="K10" s="2559"/>
      <c r="L10" s="2559"/>
      <c r="M10" s="2559"/>
      <c r="N10" s="2559"/>
      <c r="O10" s="2560" t="s">
        <v>182</v>
      </c>
      <c r="P10" s="2563" t="s">
        <v>183</v>
      </c>
      <c r="S10" s="649"/>
      <c r="T10" s="8"/>
    </row>
    <row r="11" spans="1:20" ht="21" customHeight="1">
      <c r="B11" s="2558"/>
      <c r="C11" s="2559"/>
      <c r="D11" s="2559"/>
      <c r="E11" s="2559"/>
      <c r="F11" s="2559"/>
      <c r="G11" s="2559"/>
      <c r="H11" s="2559"/>
      <c r="I11" s="2559"/>
      <c r="J11" s="2559"/>
      <c r="K11" s="2559"/>
      <c r="L11" s="2559"/>
      <c r="M11" s="2559"/>
      <c r="N11" s="2559"/>
      <c r="O11" s="2561"/>
      <c r="P11" s="2563"/>
    </row>
    <row r="12" spans="1:20" ht="21" customHeight="1">
      <c r="B12" s="2558"/>
      <c r="C12" s="2559"/>
      <c r="D12" s="2559"/>
      <c r="E12" s="2559"/>
      <c r="F12" s="2559"/>
      <c r="G12" s="2559"/>
      <c r="H12" s="2559"/>
      <c r="I12" s="2559"/>
      <c r="J12" s="2559"/>
      <c r="K12" s="2559"/>
      <c r="L12" s="2559"/>
      <c r="M12" s="2559"/>
      <c r="N12" s="2559"/>
      <c r="O12" s="2562"/>
      <c r="P12" s="2563"/>
    </row>
    <row r="13" spans="1:20" ht="21" customHeight="1">
      <c r="B13" s="2546"/>
      <c r="C13" s="2547"/>
      <c r="D13" s="2547"/>
      <c r="E13" s="2547"/>
      <c r="F13" s="2547"/>
      <c r="G13" s="2547"/>
      <c r="H13" s="2547"/>
      <c r="I13" s="2547"/>
      <c r="J13" s="2547"/>
      <c r="K13" s="2547"/>
      <c r="L13" s="2547"/>
      <c r="M13" s="2547"/>
      <c r="N13" s="2547"/>
      <c r="O13" s="685"/>
      <c r="P13" s="686"/>
    </row>
    <row r="14" spans="1:20" ht="21" customHeight="1">
      <c r="B14" s="2546"/>
      <c r="C14" s="2547"/>
      <c r="D14" s="2547"/>
      <c r="E14" s="2547"/>
      <c r="F14" s="2547"/>
      <c r="G14" s="2547"/>
      <c r="H14" s="2547"/>
      <c r="I14" s="2547"/>
      <c r="J14" s="2547"/>
      <c r="K14" s="2547"/>
      <c r="L14" s="2547"/>
      <c r="M14" s="2547"/>
      <c r="N14" s="2547"/>
      <c r="O14" s="685"/>
      <c r="P14" s="686"/>
    </row>
    <row r="15" spans="1:20" ht="21" customHeight="1">
      <c r="B15" s="2546"/>
      <c r="C15" s="2547"/>
      <c r="D15" s="2547"/>
      <c r="E15" s="2547"/>
      <c r="F15" s="2547"/>
      <c r="G15" s="2547"/>
      <c r="H15" s="2547"/>
      <c r="I15" s="2547"/>
      <c r="J15" s="2547"/>
      <c r="K15" s="2547"/>
      <c r="L15" s="2547"/>
      <c r="M15" s="2547"/>
      <c r="N15" s="2547"/>
      <c r="O15" s="685"/>
      <c r="P15" s="686"/>
    </row>
    <row r="16" spans="1:20" ht="21" customHeight="1">
      <c r="B16" s="2546"/>
      <c r="C16" s="2547"/>
      <c r="D16" s="2547"/>
      <c r="E16" s="2547"/>
      <c r="F16" s="2547"/>
      <c r="G16" s="2547"/>
      <c r="H16" s="2547"/>
      <c r="I16" s="2547"/>
      <c r="J16" s="2547"/>
      <c r="K16" s="2547"/>
      <c r="L16" s="2547"/>
      <c r="M16" s="2547"/>
      <c r="N16" s="2547"/>
      <c r="O16" s="685"/>
      <c r="P16" s="687"/>
    </row>
    <row r="17" spans="2:16" ht="21" customHeight="1">
      <c r="B17" s="2546"/>
      <c r="C17" s="2547"/>
      <c r="D17" s="2547"/>
      <c r="E17" s="2547"/>
      <c r="F17" s="2547"/>
      <c r="G17" s="2547"/>
      <c r="H17" s="2547"/>
      <c r="I17" s="2547"/>
      <c r="J17" s="2547"/>
      <c r="K17" s="2547"/>
      <c r="L17" s="2547"/>
      <c r="M17" s="2547"/>
      <c r="N17" s="2547"/>
      <c r="O17" s="685"/>
      <c r="P17" s="687"/>
    </row>
    <row r="18" spans="2:16" ht="21" customHeight="1">
      <c r="B18" s="2546"/>
      <c r="C18" s="2547"/>
      <c r="D18" s="2547"/>
      <c r="E18" s="2547"/>
      <c r="F18" s="2547"/>
      <c r="G18" s="2547"/>
      <c r="H18" s="2547"/>
      <c r="I18" s="2547"/>
      <c r="J18" s="2547"/>
      <c r="K18" s="2547"/>
      <c r="L18" s="2547"/>
      <c r="M18" s="2547"/>
      <c r="N18" s="2547"/>
      <c r="O18" s="685"/>
      <c r="P18" s="687"/>
    </row>
    <row r="19" spans="2:16" ht="21" customHeight="1">
      <c r="B19" s="2546"/>
      <c r="C19" s="2547"/>
      <c r="D19" s="2547"/>
      <c r="E19" s="2547"/>
      <c r="F19" s="2547"/>
      <c r="G19" s="2547"/>
      <c r="H19" s="2547"/>
      <c r="I19" s="2547"/>
      <c r="J19" s="2547"/>
      <c r="K19" s="2547"/>
      <c r="L19" s="2547"/>
      <c r="M19" s="2547"/>
      <c r="N19" s="2547"/>
      <c r="O19" s="685"/>
      <c r="P19" s="687"/>
    </row>
    <row r="20" spans="2:16" ht="21" customHeight="1">
      <c r="B20" s="2546"/>
      <c r="C20" s="2547"/>
      <c r="D20" s="2547"/>
      <c r="E20" s="2547"/>
      <c r="F20" s="2547"/>
      <c r="G20" s="2547"/>
      <c r="H20" s="2547"/>
      <c r="I20" s="2547"/>
      <c r="J20" s="2547"/>
      <c r="K20" s="2547"/>
      <c r="L20" s="2547"/>
      <c r="M20" s="2547"/>
      <c r="N20" s="2547"/>
      <c r="O20" s="685"/>
      <c r="P20" s="687"/>
    </row>
    <row r="21" spans="2:16" ht="21" customHeight="1">
      <c r="B21" s="2546"/>
      <c r="C21" s="2547"/>
      <c r="D21" s="2547"/>
      <c r="E21" s="2547"/>
      <c r="F21" s="2547"/>
      <c r="G21" s="2547"/>
      <c r="H21" s="2547"/>
      <c r="I21" s="2547"/>
      <c r="J21" s="2547"/>
      <c r="K21" s="2547"/>
      <c r="L21" s="2547"/>
      <c r="M21" s="2547"/>
      <c r="N21" s="2547"/>
      <c r="O21" s="685"/>
      <c r="P21" s="687"/>
    </row>
    <row r="22" spans="2:16" ht="21" customHeight="1">
      <c r="B22" s="2528"/>
      <c r="C22" s="2529"/>
      <c r="D22" s="2529"/>
      <c r="E22" s="2529"/>
      <c r="F22" s="2529"/>
      <c r="G22" s="2529"/>
      <c r="H22" s="2529"/>
      <c r="I22" s="2529"/>
      <c r="J22" s="2529"/>
      <c r="K22" s="2529"/>
      <c r="L22" s="2529"/>
      <c r="M22" s="2529"/>
      <c r="N22" s="2529"/>
      <c r="O22" s="688"/>
      <c r="P22" s="689"/>
    </row>
    <row r="23" spans="2:16" ht="21" customHeight="1">
      <c r="B23" s="2528"/>
      <c r="C23" s="2529"/>
      <c r="D23" s="2529"/>
      <c r="E23" s="2529"/>
      <c r="F23" s="2529"/>
      <c r="G23" s="2529"/>
      <c r="H23" s="2529"/>
      <c r="I23" s="2529"/>
      <c r="J23" s="2529"/>
      <c r="K23" s="2529"/>
      <c r="L23" s="2529"/>
      <c r="M23" s="2529"/>
      <c r="N23" s="2529"/>
      <c r="O23" s="688"/>
      <c r="P23" s="689"/>
    </row>
    <row r="24" spans="2:16" ht="21" customHeight="1" thickBot="1">
      <c r="B24" s="2530"/>
      <c r="C24" s="2531"/>
      <c r="D24" s="2531"/>
      <c r="E24" s="2531"/>
      <c r="F24" s="2531"/>
      <c r="G24" s="2531"/>
      <c r="H24" s="2531"/>
      <c r="I24" s="2531"/>
      <c r="J24" s="2531"/>
      <c r="K24" s="2531"/>
      <c r="L24" s="2531"/>
      <c r="M24" s="2531"/>
      <c r="N24" s="2531"/>
      <c r="O24" s="690"/>
      <c r="P24" s="691"/>
    </row>
    <row r="25" spans="2:16" ht="21" customHeight="1" thickBot="1">
      <c r="B25" s="692"/>
      <c r="C25" s="692"/>
      <c r="D25" s="692"/>
      <c r="E25" s="692"/>
      <c r="F25" s="692"/>
      <c r="G25" s="692"/>
      <c r="H25" s="692"/>
      <c r="I25" s="692"/>
      <c r="J25" s="692"/>
      <c r="K25" s="692"/>
      <c r="L25" s="692"/>
      <c r="M25" s="692"/>
      <c r="N25" s="692"/>
      <c r="O25" s="692"/>
      <c r="P25" s="692"/>
    </row>
    <row r="26" spans="2:16" ht="21" customHeight="1">
      <c r="B26" s="2532" t="s">
        <v>868</v>
      </c>
      <c r="C26" s="2533"/>
      <c r="D26" s="2533"/>
      <c r="E26" s="2533"/>
      <c r="F26" s="2533"/>
      <c r="G26" s="2533"/>
      <c r="H26" s="2533"/>
      <c r="I26" s="2533"/>
      <c r="J26" s="2534"/>
      <c r="K26" s="2534"/>
      <c r="L26" s="2534"/>
      <c r="M26" s="2534"/>
      <c r="N26" s="2535"/>
      <c r="O26" s="2540" t="s">
        <v>184</v>
      </c>
      <c r="P26" s="693"/>
    </row>
    <row r="27" spans="2:16" ht="42.75" customHeight="1">
      <c r="B27" s="2536"/>
      <c r="C27" s="2537"/>
      <c r="D27" s="2537"/>
      <c r="E27" s="2537"/>
      <c r="F27" s="2537"/>
      <c r="G27" s="2537"/>
      <c r="H27" s="2537"/>
      <c r="I27" s="2537"/>
      <c r="J27" s="2538"/>
      <c r="K27" s="2538"/>
      <c r="L27" s="2538"/>
      <c r="M27" s="2538"/>
      <c r="N27" s="2539"/>
      <c r="O27" s="2541"/>
      <c r="P27" s="694" t="s">
        <v>869</v>
      </c>
    </row>
    <row r="28" spans="2:16" ht="24.75" customHeight="1" thickBot="1">
      <c r="B28" s="2542"/>
      <c r="C28" s="2543"/>
      <c r="D28" s="2543"/>
      <c r="E28" s="2543"/>
      <c r="F28" s="2543"/>
      <c r="G28" s="2543"/>
      <c r="H28" s="2543"/>
      <c r="I28" s="2543"/>
      <c r="J28" s="2544"/>
      <c r="K28" s="2544"/>
      <c r="L28" s="2544"/>
      <c r="M28" s="2544"/>
      <c r="N28" s="2545"/>
      <c r="O28" s="695"/>
      <c r="P28" s="696"/>
    </row>
    <row r="29" spans="2:16" ht="13.5" customHeight="1">
      <c r="B29" s="692"/>
      <c r="C29" s="692"/>
      <c r="D29" s="692"/>
      <c r="E29" s="692"/>
      <c r="F29" s="692"/>
      <c r="G29" s="692"/>
      <c r="H29" s="692"/>
      <c r="I29" s="692"/>
      <c r="J29" s="697"/>
      <c r="K29" s="697"/>
      <c r="L29" s="697"/>
      <c r="M29" s="697"/>
      <c r="N29" s="697"/>
      <c r="O29" s="698"/>
      <c r="P29" s="698"/>
    </row>
    <row r="30" spans="2:16" ht="30" customHeight="1">
      <c r="B30" s="2526" t="s">
        <v>870</v>
      </c>
      <c r="C30" s="2527"/>
      <c r="D30" s="2527"/>
      <c r="E30" s="2527"/>
      <c r="F30" s="2527"/>
      <c r="G30" s="2527"/>
      <c r="H30" s="2527"/>
      <c r="I30" s="2527"/>
      <c r="J30" s="2527"/>
      <c r="K30" s="2527"/>
      <c r="L30" s="2527"/>
      <c r="M30" s="2527"/>
      <c r="N30" s="2527"/>
      <c r="O30" s="2527"/>
      <c r="P30" s="2527"/>
    </row>
    <row r="31" spans="2:16" ht="20.25" customHeight="1">
      <c r="B31" s="2526" t="s">
        <v>871</v>
      </c>
      <c r="C31" s="2527"/>
      <c r="D31" s="2527"/>
      <c r="E31" s="2527"/>
      <c r="F31" s="2527"/>
      <c r="G31" s="2527"/>
      <c r="H31" s="2527"/>
      <c r="I31" s="2527"/>
      <c r="J31" s="2527"/>
      <c r="K31" s="2527"/>
      <c r="L31" s="2527"/>
      <c r="M31" s="2527"/>
      <c r="N31" s="2527"/>
      <c r="O31" s="2527"/>
      <c r="P31" s="2527"/>
    </row>
    <row r="32" spans="2:16" ht="13.5" customHeight="1">
      <c r="B32" s="699"/>
      <c r="C32" s="700"/>
      <c r="D32" s="700"/>
      <c r="E32" s="700"/>
      <c r="F32" s="700"/>
      <c r="G32" s="700"/>
      <c r="H32" s="700"/>
      <c r="I32" s="700"/>
      <c r="J32" s="700"/>
      <c r="K32" s="700"/>
      <c r="L32" s="700"/>
      <c r="M32" s="700"/>
      <c r="N32" s="700"/>
      <c r="O32" s="700"/>
      <c r="P32" s="700"/>
    </row>
    <row r="33" spans="2:16" ht="21" customHeight="1">
      <c r="B33" s="2526" t="s">
        <v>872</v>
      </c>
      <c r="C33" s="2527"/>
      <c r="D33" s="2527"/>
      <c r="E33" s="2527"/>
      <c r="F33" s="2527"/>
      <c r="G33" s="2527"/>
      <c r="H33" s="2527"/>
      <c r="I33" s="2527"/>
      <c r="J33" s="2527"/>
      <c r="K33" s="2527"/>
      <c r="L33" s="2527"/>
      <c r="M33" s="2527"/>
      <c r="N33" s="2527"/>
      <c r="O33" s="2527"/>
      <c r="P33" s="2527"/>
    </row>
    <row r="34" spans="2:16" ht="21" customHeight="1">
      <c r="B34" s="2527"/>
      <c r="C34" s="2527"/>
      <c r="D34" s="2527"/>
      <c r="E34" s="2527"/>
      <c r="F34" s="2527"/>
      <c r="G34" s="2527"/>
      <c r="H34" s="2527"/>
      <c r="I34" s="2527"/>
      <c r="J34" s="2527"/>
      <c r="K34" s="2527"/>
      <c r="L34" s="2527"/>
      <c r="M34" s="2527"/>
      <c r="N34" s="2527"/>
      <c r="O34" s="2527"/>
      <c r="P34" s="2527"/>
    </row>
    <row r="35" spans="2:16" ht="21" customHeight="1">
      <c r="B35" s="2527"/>
      <c r="C35" s="2527"/>
      <c r="D35" s="2527"/>
      <c r="E35" s="2527"/>
      <c r="F35" s="2527"/>
      <c r="G35" s="2527"/>
      <c r="H35" s="2527"/>
      <c r="I35" s="2527"/>
      <c r="J35" s="2527"/>
      <c r="K35" s="2527"/>
      <c r="L35" s="2527"/>
      <c r="M35" s="2527"/>
      <c r="N35" s="2527"/>
      <c r="O35" s="2527"/>
      <c r="P35" s="2527"/>
    </row>
    <row r="36" spans="2:16" ht="21" customHeight="1">
      <c r="B36" s="2527"/>
      <c r="C36" s="2527"/>
      <c r="D36" s="2527"/>
      <c r="E36" s="2527"/>
      <c r="F36" s="2527"/>
      <c r="G36" s="2527"/>
      <c r="H36" s="2527"/>
      <c r="I36" s="2527"/>
      <c r="J36" s="2527"/>
      <c r="K36" s="2527"/>
      <c r="L36" s="2527"/>
      <c r="M36" s="2527"/>
      <c r="N36" s="2527"/>
      <c r="O36" s="2527"/>
      <c r="P36" s="2527"/>
    </row>
    <row r="37" spans="2:16" ht="45.75" customHeight="1">
      <c r="B37" s="2527"/>
      <c r="C37" s="2527"/>
      <c r="D37" s="2527"/>
      <c r="E37" s="2527"/>
      <c r="F37" s="2527"/>
      <c r="G37" s="2527"/>
      <c r="H37" s="2527"/>
      <c r="I37" s="2527"/>
      <c r="J37" s="2527"/>
      <c r="K37" s="2527"/>
      <c r="L37" s="2527"/>
      <c r="M37" s="2527"/>
      <c r="N37" s="2527"/>
      <c r="O37" s="2527"/>
      <c r="P37" s="2527"/>
    </row>
    <row r="38" spans="2:16" ht="21" customHeight="1">
      <c r="B38" s="701" t="s">
        <v>873</v>
      </c>
      <c r="C38" s="701"/>
      <c r="D38" s="701"/>
      <c r="E38" s="701"/>
      <c r="F38" s="701"/>
      <c r="G38" s="701"/>
      <c r="H38" s="701"/>
      <c r="I38" s="701"/>
      <c r="J38" s="701"/>
      <c r="K38" s="701"/>
      <c r="L38" s="701"/>
      <c r="M38" s="701"/>
      <c r="N38" s="701"/>
      <c r="O38" s="701"/>
      <c r="P38" s="701"/>
    </row>
    <row r="39" spans="2:16" ht="21" customHeight="1">
      <c r="B39" s="701"/>
      <c r="C39" s="701"/>
      <c r="D39" s="701"/>
      <c r="E39" s="701"/>
      <c r="F39" s="701"/>
      <c r="G39" s="701"/>
      <c r="H39" s="701"/>
      <c r="I39" s="701"/>
      <c r="J39" s="701"/>
      <c r="K39" s="701"/>
      <c r="L39" s="701"/>
      <c r="M39" s="701"/>
      <c r="N39" s="701"/>
      <c r="O39" s="701"/>
      <c r="P39" s="701"/>
    </row>
    <row r="40" spans="2:16" ht="21" customHeight="1">
      <c r="B40" s="701"/>
      <c r="C40" s="701"/>
      <c r="D40" s="701"/>
      <c r="E40" s="701"/>
      <c r="F40" s="701"/>
      <c r="G40" s="701"/>
      <c r="H40" s="701"/>
      <c r="I40" s="701"/>
      <c r="J40" s="701"/>
      <c r="K40" s="701"/>
      <c r="L40" s="701"/>
      <c r="M40" s="701"/>
      <c r="N40" s="701"/>
      <c r="O40" s="701"/>
      <c r="P40" s="701"/>
    </row>
    <row r="41" spans="2:16" ht="21" customHeight="1">
      <c r="B41" s="701"/>
      <c r="C41" s="701"/>
      <c r="D41" s="701"/>
      <c r="E41" s="701"/>
      <c r="F41" s="701"/>
      <c r="G41" s="701"/>
      <c r="H41" s="701"/>
      <c r="I41" s="701"/>
      <c r="J41" s="701"/>
      <c r="K41" s="701"/>
      <c r="L41" s="701"/>
      <c r="M41" s="701"/>
      <c r="N41" s="701"/>
      <c r="O41" s="701"/>
      <c r="P41" s="701"/>
    </row>
    <row r="42" spans="2:16" ht="21" customHeight="1">
      <c r="B42" s="701"/>
      <c r="C42" s="701"/>
      <c r="D42" s="701"/>
      <c r="E42" s="701"/>
      <c r="F42" s="701"/>
      <c r="G42" s="701"/>
      <c r="H42" s="701"/>
      <c r="I42" s="701"/>
      <c r="J42" s="701"/>
      <c r="K42" s="701"/>
      <c r="L42" s="701"/>
      <c r="M42" s="701"/>
      <c r="N42" s="701"/>
      <c r="O42" s="701"/>
      <c r="P42" s="701"/>
    </row>
    <row r="43" spans="2:16" ht="16.5" customHeight="1">
      <c r="B43" s="701"/>
      <c r="C43" s="701"/>
      <c r="D43" s="701"/>
      <c r="E43" s="701"/>
      <c r="F43" s="701"/>
      <c r="G43" s="701"/>
      <c r="H43" s="701"/>
      <c r="I43" s="701"/>
      <c r="J43" s="701"/>
      <c r="K43" s="701"/>
      <c r="L43" s="701"/>
      <c r="M43" s="701"/>
      <c r="N43" s="701"/>
      <c r="O43" s="701"/>
      <c r="P43" s="701"/>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5">
    <mergeCell ref="B7:N7"/>
    <mergeCell ref="O7:P7"/>
    <mergeCell ref="B2:P2"/>
    <mergeCell ref="B4:P4"/>
    <mergeCell ref="B5:P5"/>
    <mergeCell ref="B6:N6"/>
    <mergeCell ref="O6:P6"/>
    <mergeCell ref="B8:N8"/>
    <mergeCell ref="O8:P8"/>
    <mergeCell ref="B9:N9"/>
    <mergeCell ref="O9:P9"/>
    <mergeCell ref="B10:F12"/>
    <mergeCell ref="G10:N12"/>
    <mergeCell ref="O10:O12"/>
    <mergeCell ref="P10:P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33:P37"/>
    <mergeCell ref="B22:F22"/>
    <mergeCell ref="G22:N22"/>
    <mergeCell ref="B23:F23"/>
    <mergeCell ref="G23:N23"/>
    <mergeCell ref="B24:F24"/>
    <mergeCell ref="G24:N24"/>
    <mergeCell ref="B26:N27"/>
    <mergeCell ref="O26:O27"/>
    <mergeCell ref="B28:N28"/>
    <mergeCell ref="B30:P30"/>
    <mergeCell ref="B31:P31"/>
  </mergeCells>
  <phoneticPr fontId="3"/>
  <pageMargins left="0.7" right="0.7" top="0.75" bottom="0.75" header="0.3" footer="0.3"/>
  <pageSetup paperSize="9" scale="84"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6CD24-6798-4B50-B506-4F5B25677480}">
  <dimension ref="A1:G16"/>
  <sheetViews>
    <sheetView view="pageBreakPreview" zoomScale="110" zoomScaleNormal="100" zoomScaleSheetLayoutView="110" workbookViewId="0"/>
  </sheetViews>
  <sheetFormatPr defaultRowHeight="13.5"/>
  <cols>
    <col min="1" max="1" width="1.375" style="654" customWidth="1"/>
    <col min="2" max="2" width="25.625" style="654" customWidth="1"/>
    <col min="3" max="3" width="8.25" style="654" customWidth="1"/>
    <col min="4" max="4" width="41.75" style="654" customWidth="1"/>
    <col min="5" max="5" width="5.75" style="654" customWidth="1"/>
    <col min="6" max="6" width="5.5" style="654" customWidth="1"/>
    <col min="7" max="7" width="1.5" style="654" customWidth="1"/>
    <col min="8" max="8" width="2.5" style="654" customWidth="1"/>
    <col min="9" max="256" width="9" style="654"/>
    <col min="257" max="257" width="4.625" style="654" customWidth="1"/>
    <col min="258" max="258" width="24.25" style="654" customWidth="1"/>
    <col min="259" max="259" width="6.75" style="654" customWidth="1"/>
    <col min="260" max="261" width="21.25" style="654" customWidth="1"/>
    <col min="262" max="262" width="3.125" style="654" customWidth="1"/>
    <col min="263" max="263" width="4" style="654" customWidth="1"/>
    <col min="264" max="264" width="2.5" style="654" customWidth="1"/>
    <col min="265" max="512" width="9" style="654"/>
    <col min="513" max="513" width="4.625" style="654" customWidth="1"/>
    <col min="514" max="514" width="24.25" style="654" customWidth="1"/>
    <col min="515" max="515" width="6.75" style="654" customWidth="1"/>
    <col min="516" max="517" width="21.25" style="654" customWidth="1"/>
    <col min="518" max="518" width="3.125" style="654" customWidth="1"/>
    <col min="519" max="519" width="4" style="654" customWidth="1"/>
    <col min="520" max="520" width="2.5" style="654" customWidth="1"/>
    <col min="521" max="768" width="9" style="654"/>
    <col min="769" max="769" width="4.625" style="654" customWidth="1"/>
    <col min="770" max="770" width="24.25" style="654" customWidth="1"/>
    <col min="771" max="771" width="6.75" style="654" customWidth="1"/>
    <col min="772" max="773" width="21.25" style="654" customWidth="1"/>
    <col min="774" max="774" width="3.125" style="654" customWidth="1"/>
    <col min="775" max="775" width="4" style="654" customWidth="1"/>
    <col min="776" max="776" width="2.5" style="654" customWidth="1"/>
    <col min="777" max="1024" width="9" style="654"/>
    <col min="1025" max="1025" width="4.625" style="654" customWidth="1"/>
    <col min="1026" max="1026" width="24.25" style="654" customWidth="1"/>
    <col min="1027" max="1027" width="6.75" style="654" customWidth="1"/>
    <col min="1028" max="1029" width="21.25" style="654" customWidth="1"/>
    <col min="1030" max="1030" width="3.125" style="654" customWidth="1"/>
    <col min="1031" max="1031" width="4" style="654" customWidth="1"/>
    <col min="1032" max="1032" width="2.5" style="654" customWidth="1"/>
    <col min="1033" max="1280" width="9" style="654"/>
    <col min="1281" max="1281" width="4.625" style="654" customWidth="1"/>
    <col min="1282" max="1282" width="24.25" style="654" customWidth="1"/>
    <col min="1283" max="1283" width="6.75" style="654" customWidth="1"/>
    <col min="1284" max="1285" width="21.25" style="654" customWidth="1"/>
    <col min="1286" max="1286" width="3.125" style="654" customWidth="1"/>
    <col min="1287" max="1287" width="4" style="654" customWidth="1"/>
    <col min="1288" max="1288" width="2.5" style="654" customWidth="1"/>
    <col min="1289" max="1536" width="9" style="654"/>
    <col min="1537" max="1537" width="4.625" style="654" customWidth="1"/>
    <col min="1538" max="1538" width="24.25" style="654" customWidth="1"/>
    <col min="1539" max="1539" width="6.75" style="654" customWidth="1"/>
    <col min="1540" max="1541" width="21.25" style="654" customWidth="1"/>
    <col min="1542" max="1542" width="3.125" style="654" customWidth="1"/>
    <col min="1543" max="1543" width="4" style="654" customWidth="1"/>
    <col min="1544" max="1544" width="2.5" style="654" customWidth="1"/>
    <col min="1545" max="1792" width="9" style="654"/>
    <col min="1793" max="1793" width="4.625" style="654" customWidth="1"/>
    <col min="1794" max="1794" width="24.25" style="654" customWidth="1"/>
    <col min="1795" max="1795" width="6.75" style="654" customWidth="1"/>
    <col min="1796" max="1797" width="21.25" style="654" customWidth="1"/>
    <col min="1798" max="1798" width="3.125" style="654" customWidth="1"/>
    <col min="1799" max="1799" width="4" style="654" customWidth="1"/>
    <col min="1800" max="1800" width="2.5" style="654" customWidth="1"/>
    <col min="1801" max="2048" width="9" style="654"/>
    <col min="2049" max="2049" width="4.625" style="654" customWidth="1"/>
    <col min="2050" max="2050" width="24.25" style="654" customWidth="1"/>
    <col min="2051" max="2051" width="6.75" style="654" customWidth="1"/>
    <col min="2052" max="2053" width="21.25" style="654" customWidth="1"/>
    <col min="2054" max="2054" width="3.125" style="654" customWidth="1"/>
    <col min="2055" max="2055" width="4" style="654" customWidth="1"/>
    <col min="2056" max="2056" width="2.5" style="654" customWidth="1"/>
    <col min="2057" max="2304" width="9" style="654"/>
    <col min="2305" max="2305" width="4.625" style="654" customWidth="1"/>
    <col min="2306" max="2306" width="24.25" style="654" customWidth="1"/>
    <col min="2307" max="2307" width="6.75" style="654" customWidth="1"/>
    <col min="2308" max="2309" width="21.25" style="654" customWidth="1"/>
    <col min="2310" max="2310" width="3.125" style="654" customWidth="1"/>
    <col min="2311" max="2311" width="4" style="654" customWidth="1"/>
    <col min="2312" max="2312" width="2.5" style="654" customWidth="1"/>
    <col min="2313" max="2560" width="9" style="654"/>
    <col min="2561" max="2561" width="4.625" style="654" customWidth="1"/>
    <col min="2562" max="2562" width="24.25" style="654" customWidth="1"/>
    <col min="2563" max="2563" width="6.75" style="654" customWidth="1"/>
    <col min="2564" max="2565" width="21.25" style="654" customWidth="1"/>
    <col min="2566" max="2566" width="3.125" style="654" customWidth="1"/>
    <col min="2567" max="2567" width="4" style="654" customWidth="1"/>
    <col min="2568" max="2568" width="2.5" style="654" customWidth="1"/>
    <col min="2569" max="2816" width="9" style="654"/>
    <col min="2817" max="2817" width="4.625" style="654" customWidth="1"/>
    <col min="2818" max="2818" width="24.25" style="654" customWidth="1"/>
    <col min="2819" max="2819" width="6.75" style="654" customWidth="1"/>
    <col min="2820" max="2821" width="21.25" style="654" customWidth="1"/>
    <col min="2822" max="2822" width="3.125" style="654" customWidth="1"/>
    <col min="2823" max="2823" width="4" style="654" customWidth="1"/>
    <col min="2824" max="2824" width="2.5" style="654" customWidth="1"/>
    <col min="2825" max="3072" width="9" style="654"/>
    <col min="3073" max="3073" width="4.625" style="654" customWidth="1"/>
    <col min="3074" max="3074" width="24.25" style="654" customWidth="1"/>
    <col min="3075" max="3075" width="6.75" style="654" customWidth="1"/>
    <col min="3076" max="3077" width="21.25" style="654" customWidth="1"/>
    <col min="3078" max="3078" width="3.125" style="654" customWidth="1"/>
    <col min="3079" max="3079" width="4" style="654" customWidth="1"/>
    <col min="3080" max="3080" width="2.5" style="654" customWidth="1"/>
    <col min="3081" max="3328" width="9" style="654"/>
    <col min="3329" max="3329" width="4.625" style="654" customWidth="1"/>
    <col min="3330" max="3330" width="24.25" style="654" customWidth="1"/>
    <col min="3331" max="3331" width="6.75" style="654" customWidth="1"/>
    <col min="3332" max="3333" width="21.25" style="654" customWidth="1"/>
    <col min="3334" max="3334" width="3.125" style="654" customWidth="1"/>
    <col min="3335" max="3335" width="4" style="654" customWidth="1"/>
    <col min="3336" max="3336" width="2.5" style="654" customWidth="1"/>
    <col min="3337" max="3584" width="9" style="654"/>
    <col min="3585" max="3585" width="4.625" style="654" customWidth="1"/>
    <col min="3586" max="3586" width="24.25" style="654" customWidth="1"/>
    <col min="3587" max="3587" width="6.75" style="654" customWidth="1"/>
    <col min="3588" max="3589" width="21.25" style="654" customWidth="1"/>
    <col min="3590" max="3590" width="3.125" style="654" customWidth="1"/>
    <col min="3591" max="3591" width="4" style="654" customWidth="1"/>
    <col min="3592" max="3592" width="2.5" style="654" customWidth="1"/>
    <col min="3593" max="3840" width="9" style="654"/>
    <col min="3841" max="3841" width="4.625" style="654" customWidth="1"/>
    <col min="3842" max="3842" width="24.25" style="654" customWidth="1"/>
    <col min="3843" max="3843" width="6.75" style="654" customWidth="1"/>
    <col min="3844" max="3845" width="21.25" style="654" customWidth="1"/>
    <col min="3846" max="3846" width="3.125" style="654" customWidth="1"/>
    <col min="3847" max="3847" width="4" style="654" customWidth="1"/>
    <col min="3848" max="3848" width="2.5" style="654" customWidth="1"/>
    <col min="3849" max="4096" width="9" style="654"/>
    <col min="4097" max="4097" width="4.625" style="654" customWidth="1"/>
    <col min="4098" max="4098" width="24.25" style="654" customWidth="1"/>
    <col min="4099" max="4099" width="6.75" style="654" customWidth="1"/>
    <col min="4100" max="4101" width="21.25" style="654" customWidth="1"/>
    <col min="4102" max="4102" width="3.125" style="654" customWidth="1"/>
    <col min="4103" max="4103" width="4" style="654" customWidth="1"/>
    <col min="4104" max="4104" width="2.5" style="654" customWidth="1"/>
    <col min="4105" max="4352" width="9" style="654"/>
    <col min="4353" max="4353" width="4.625" style="654" customWidth="1"/>
    <col min="4354" max="4354" width="24.25" style="654" customWidth="1"/>
    <col min="4355" max="4355" width="6.75" style="654" customWidth="1"/>
    <col min="4356" max="4357" width="21.25" style="654" customWidth="1"/>
    <col min="4358" max="4358" width="3.125" style="654" customWidth="1"/>
    <col min="4359" max="4359" width="4" style="654" customWidth="1"/>
    <col min="4360" max="4360" width="2.5" style="654" customWidth="1"/>
    <col min="4361" max="4608" width="9" style="654"/>
    <col min="4609" max="4609" width="4.625" style="654" customWidth="1"/>
    <col min="4610" max="4610" width="24.25" style="654" customWidth="1"/>
    <col min="4611" max="4611" width="6.75" style="654" customWidth="1"/>
    <col min="4612" max="4613" width="21.25" style="654" customWidth="1"/>
    <col min="4614" max="4614" width="3.125" style="654" customWidth="1"/>
    <col min="4615" max="4615" width="4" style="654" customWidth="1"/>
    <col min="4616" max="4616" width="2.5" style="654" customWidth="1"/>
    <col min="4617" max="4864" width="9" style="654"/>
    <col min="4865" max="4865" width="4.625" style="654" customWidth="1"/>
    <col min="4866" max="4866" width="24.25" style="654" customWidth="1"/>
    <col min="4867" max="4867" width="6.75" style="654" customWidth="1"/>
    <col min="4868" max="4869" width="21.25" style="654" customWidth="1"/>
    <col min="4870" max="4870" width="3.125" style="654" customWidth="1"/>
    <col min="4871" max="4871" width="4" style="654" customWidth="1"/>
    <col min="4872" max="4872" width="2.5" style="654" customWidth="1"/>
    <col min="4873" max="5120" width="9" style="654"/>
    <col min="5121" max="5121" width="4.625" style="654" customWidth="1"/>
    <col min="5122" max="5122" width="24.25" style="654" customWidth="1"/>
    <col min="5123" max="5123" width="6.75" style="654" customWidth="1"/>
    <col min="5124" max="5125" width="21.25" style="654" customWidth="1"/>
    <col min="5126" max="5126" width="3.125" style="654" customWidth="1"/>
    <col min="5127" max="5127" width="4" style="654" customWidth="1"/>
    <col min="5128" max="5128" width="2.5" style="654" customWidth="1"/>
    <col min="5129" max="5376" width="9" style="654"/>
    <col min="5377" max="5377" width="4.625" style="654" customWidth="1"/>
    <col min="5378" max="5378" width="24.25" style="654" customWidth="1"/>
    <col min="5379" max="5379" width="6.75" style="654" customWidth="1"/>
    <col min="5380" max="5381" width="21.25" style="654" customWidth="1"/>
    <col min="5382" max="5382" width="3.125" style="654" customWidth="1"/>
    <col min="5383" max="5383" width="4" style="654" customWidth="1"/>
    <col min="5384" max="5384" width="2.5" style="654" customWidth="1"/>
    <col min="5385" max="5632" width="9" style="654"/>
    <col min="5633" max="5633" width="4.625" style="654" customWidth="1"/>
    <col min="5634" max="5634" width="24.25" style="654" customWidth="1"/>
    <col min="5635" max="5635" width="6.75" style="654" customWidth="1"/>
    <col min="5636" max="5637" width="21.25" style="654" customWidth="1"/>
    <col min="5638" max="5638" width="3.125" style="654" customWidth="1"/>
    <col min="5639" max="5639" width="4" style="654" customWidth="1"/>
    <col min="5640" max="5640" width="2.5" style="654" customWidth="1"/>
    <col min="5641" max="5888" width="9" style="654"/>
    <col min="5889" max="5889" width="4.625" style="654" customWidth="1"/>
    <col min="5890" max="5890" width="24.25" style="654" customWidth="1"/>
    <col min="5891" max="5891" width="6.75" style="654" customWidth="1"/>
    <col min="5892" max="5893" width="21.25" style="654" customWidth="1"/>
    <col min="5894" max="5894" width="3.125" style="654" customWidth="1"/>
    <col min="5895" max="5895" width="4" style="654" customWidth="1"/>
    <col min="5896" max="5896" width="2.5" style="654" customWidth="1"/>
    <col min="5897" max="6144" width="9" style="654"/>
    <col min="6145" max="6145" width="4.625" style="654" customWidth="1"/>
    <col min="6146" max="6146" width="24.25" style="654" customWidth="1"/>
    <col min="6147" max="6147" width="6.75" style="654" customWidth="1"/>
    <col min="6148" max="6149" width="21.25" style="654" customWidth="1"/>
    <col min="6150" max="6150" width="3.125" style="654" customWidth="1"/>
    <col min="6151" max="6151" width="4" style="654" customWidth="1"/>
    <col min="6152" max="6152" width="2.5" style="654" customWidth="1"/>
    <col min="6153" max="6400" width="9" style="654"/>
    <col min="6401" max="6401" width="4.625" style="654" customWidth="1"/>
    <col min="6402" max="6402" width="24.25" style="654" customWidth="1"/>
    <col min="6403" max="6403" width="6.75" style="654" customWidth="1"/>
    <col min="6404" max="6405" width="21.25" style="654" customWidth="1"/>
    <col min="6406" max="6406" width="3.125" style="654" customWidth="1"/>
    <col min="6407" max="6407" width="4" style="654" customWidth="1"/>
    <col min="6408" max="6408" width="2.5" style="654" customWidth="1"/>
    <col min="6409" max="6656" width="9" style="654"/>
    <col min="6657" max="6657" width="4.625" style="654" customWidth="1"/>
    <col min="6658" max="6658" width="24.25" style="654" customWidth="1"/>
    <col min="6659" max="6659" width="6.75" style="654" customWidth="1"/>
    <col min="6660" max="6661" width="21.25" style="654" customWidth="1"/>
    <col min="6662" max="6662" width="3.125" style="654" customWidth="1"/>
    <col min="6663" max="6663" width="4" style="654" customWidth="1"/>
    <col min="6664" max="6664" width="2.5" style="654" customWidth="1"/>
    <col min="6665" max="6912" width="9" style="654"/>
    <col min="6913" max="6913" width="4.625" style="654" customWidth="1"/>
    <col min="6914" max="6914" width="24.25" style="654" customWidth="1"/>
    <col min="6915" max="6915" width="6.75" style="654" customWidth="1"/>
    <col min="6916" max="6917" width="21.25" style="654" customWidth="1"/>
    <col min="6918" max="6918" width="3.125" style="654" customWidth="1"/>
    <col min="6919" max="6919" width="4" style="654" customWidth="1"/>
    <col min="6920" max="6920" width="2.5" style="654" customWidth="1"/>
    <col min="6921" max="7168" width="9" style="654"/>
    <col min="7169" max="7169" width="4.625" style="654" customWidth="1"/>
    <col min="7170" max="7170" width="24.25" style="654" customWidth="1"/>
    <col min="7171" max="7171" width="6.75" style="654" customWidth="1"/>
    <col min="7172" max="7173" width="21.25" style="654" customWidth="1"/>
    <col min="7174" max="7174" width="3.125" style="654" customWidth="1"/>
    <col min="7175" max="7175" width="4" style="654" customWidth="1"/>
    <col min="7176" max="7176" width="2.5" style="654" customWidth="1"/>
    <col min="7177" max="7424" width="9" style="654"/>
    <col min="7425" max="7425" width="4.625" style="654" customWidth="1"/>
    <col min="7426" max="7426" width="24.25" style="654" customWidth="1"/>
    <col min="7427" max="7427" width="6.75" style="654" customWidth="1"/>
    <col min="7428" max="7429" width="21.25" style="654" customWidth="1"/>
    <col min="7430" max="7430" width="3.125" style="654" customWidth="1"/>
    <col min="7431" max="7431" width="4" style="654" customWidth="1"/>
    <col min="7432" max="7432" width="2.5" style="654" customWidth="1"/>
    <col min="7433" max="7680" width="9" style="654"/>
    <col min="7681" max="7681" width="4.625" style="654" customWidth="1"/>
    <col min="7682" max="7682" width="24.25" style="654" customWidth="1"/>
    <col min="7683" max="7683" width="6.75" style="654" customWidth="1"/>
    <col min="7684" max="7685" width="21.25" style="654" customWidth="1"/>
    <col min="7686" max="7686" width="3.125" style="654" customWidth="1"/>
    <col min="7687" max="7687" width="4" style="654" customWidth="1"/>
    <col min="7688" max="7688" width="2.5" style="654" customWidth="1"/>
    <col min="7689" max="7936" width="9" style="654"/>
    <col min="7937" max="7937" width="4.625" style="654" customWidth="1"/>
    <col min="7938" max="7938" width="24.25" style="654" customWidth="1"/>
    <col min="7939" max="7939" width="6.75" style="654" customWidth="1"/>
    <col min="7940" max="7941" width="21.25" style="654" customWidth="1"/>
    <col min="7942" max="7942" width="3.125" style="654" customWidth="1"/>
    <col min="7943" max="7943" width="4" style="654" customWidth="1"/>
    <col min="7944" max="7944" width="2.5" style="654" customWidth="1"/>
    <col min="7945" max="8192" width="9" style="654"/>
    <col min="8193" max="8193" width="4.625" style="654" customWidth="1"/>
    <col min="8194" max="8194" width="24.25" style="654" customWidth="1"/>
    <col min="8195" max="8195" width="6.75" style="654" customWidth="1"/>
    <col min="8196" max="8197" width="21.25" style="654" customWidth="1"/>
    <col min="8198" max="8198" width="3.125" style="654" customWidth="1"/>
    <col min="8199" max="8199" width="4" style="654" customWidth="1"/>
    <col min="8200" max="8200" width="2.5" style="654" customWidth="1"/>
    <col min="8201" max="8448" width="9" style="654"/>
    <col min="8449" max="8449" width="4.625" style="654" customWidth="1"/>
    <col min="8450" max="8450" width="24.25" style="654" customWidth="1"/>
    <col min="8451" max="8451" width="6.75" style="654" customWidth="1"/>
    <col min="8452" max="8453" width="21.25" style="654" customWidth="1"/>
    <col min="8454" max="8454" width="3.125" style="654" customWidth="1"/>
    <col min="8455" max="8455" width="4" style="654" customWidth="1"/>
    <col min="8456" max="8456" width="2.5" style="654" customWidth="1"/>
    <col min="8457" max="8704" width="9" style="654"/>
    <col min="8705" max="8705" width="4.625" style="654" customWidth="1"/>
    <col min="8706" max="8706" width="24.25" style="654" customWidth="1"/>
    <col min="8707" max="8707" width="6.75" style="654" customWidth="1"/>
    <col min="8708" max="8709" width="21.25" style="654" customWidth="1"/>
    <col min="8710" max="8710" width="3.125" style="654" customWidth="1"/>
    <col min="8711" max="8711" width="4" style="654" customWidth="1"/>
    <col min="8712" max="8712" width="2.5" style="654" customWidth="1"/>
    <col min="8713" max="8960" width="9" style="654"/>
    <col min="8961" max="8961" width="4.625" style="654" customWidth="1"/>
    <col min="8962" max="8962" width="24.25" style="654" customWidth="1"/>
    <col min="8963" max="8963" width="6.75" style="654" customWidth="1"/>
    <col min="8964" max="8965" width="21.25" style="654" customWidth="1"/>
    <col min="8966" max="8966" width="3.125" style="654" customWidth="1"/>
    <col min="8967" max="8967" width="4" style="654" customWidth="1"/>
    <col min="8968" max="8968" width="2.5" style="654" customWidth="1"/>
    <col min="8969" max="9216" width="9" style="654"/>
    <col min="9217" max="9217" width="4.625" style="654" customWidth="1"/>
    <col min="9218" max="9218" width="24.25" style="654" customWidth="1"/>
    <col min="9219" max="9219" width="6.75" style="654" customWidth="1"/>
    <col min="9220" max="9221" width="21.25" style="654" customWidth="1"/>
    <col min="9222" max="9222" width="3.125" style="654" customWidth="1"/>
    <col min="9223" max="9223" width="4" style="654" customWidth="1"/>
    <col min="9224" max="9224" width="2.5" style="654" customWidth="1"/>
    <col min="9225" max="9472" width="9" style="654"/>
    <col min="9473" max="9473" width="4.625" style="654" customWidth="1"/>
    <col min="9474" max="9474" width="24.25" style="654" customWidth="1"/>
    <col min="9475" max="9475" width="6.75" style="654" customWidth="1"/>
    <col min="9476" max="9477" width="21.25" style="654" customWidth="1"/>
    <col min="9478" max="9478" width="3.125" style="654" customWidth="1"/>
    <col min="9479" max="9479" width="4" style="654" customWidth="1"/>
    <col min="9480" max="9480" width="2.5" style="654" customWidth="1"/>
    <col min="9481" max="9728" width="9" style="654"/>
    <col min="9729" max="9729" width="4.625" style="654" customWidth="1"/>
    <col min="9730" max="9730" width="24.25" style="654" customWidth="1"/>
    <col min="9731" max="9731" width="6.75" style="654" customWidth="1"/>
    <col min="9732" max="9733" width="21.25" style="654" customWidth="1"/>
    <col min="9734" max="9734" width="3.125" style="654" customWidth="1"/>
    <col min="9735" max="9735" width="4" style="654" customWidth="1"/>
    <col min="9736" max="9736" width="2.5" style="654" customWidth="1"/>
    <col min="9737" max="9984" width="9" style="654"/>
    <col min="9985" max="9985" width="4.625" style="654" customWidth="1"/>
    <col min="9986" max="9986" width="24.25" style="654" customWidth="1"/>
    <col min="9987" max="9987" width="6.75" style="654" customWidth="1"/>
    <col min="9988" max="9989" width="21.25" style="654" customWidth="1"/>
    <col min="9990" max="9990" width="3.125" style="654" customWidth="1"/>
    <col min="9991" max="9991" width="4" style="654" customWidth="1"/>
    <col min="9992" max="9992" width="2.5" style="654" customWidth="1"/>
    <col min="9993" max="10240" width="9" style="654"/>
    <col min="10241" max="10241" width="4.625" style="654" customWidth="1"/>
    <col min="10242" max="10242" width="24.25" style="654" customWidth="1"/>
    <col min="10243" max="10243" width="6.75" style="654" customWidth="1"/>
    <col min="10244" max="10245" width="21.25" style="654" customWidth="1"/>
    <col min="10246" max="10246" width="3.125" style="654" customWidth="1"/>
    <col min="10247" max="10247" width="4" style="654" customWidth="1"/>
    <col min="10248" max="10248" width="2.5" style="654" customWidth="1"/>
    <col min="10249" max="10496" width="9" style="654"/>
    <col min="10497" max="10497" width="4.625" style="654" customWidth="1"/>
    <col min="10498" max="10498" width="24.25" style="654" customWidth="1"/>
    <col min="10499" max="10499" width="6.75" style="654" customWidth="1"/>
    <col min="10500" max="10501" width="21.25" style="654" customWidth="1"/>
    <col min="10502" max="10502" width="3.125" style="654" customWidth="1"/>
    <col min="10503" max="10503" width="4" style="654" customWidth="1"/>
    <col min="10504" max="10504" width="2.5" style="654" customWidth="1"/>
    <col min="10505" max="10752" width="9" style="654"/>
    <col min="10753" max="10753" width="4.625" style="654" customWidth="1"/>
    <col min="10754" max="10754" width="24.25" style="654" customWidth="1"/>
    <col min="10755" max="10755" width="6.75" style="654" customWidth="1"/>
    <col min="10756" max="10757" width="21.25" style="654" customWidth="1"/>
    <col min="10758" max="10758" width="3.125" style="654" customWidth="1"/>
    <col min="10759" max="10759" width="4" style="654" customWidth="1"/>
    <col min="10760" max="10760" width="2.5" style="654" customWidth="1"/>
    <col min="10761" max="11008" width="9" style="654"/>
    <col min="11009" max="11009" width="4.625" style="654" customWidth="1"/>
    <col min="11010" max="11010" width="24.25" style="654" customWidth="1"/>
    <col min="11011" max="11011" width="6.75" style="654" customWidth="1"/>
    <col min="11012" max="11013" width="21.25" style="654" customWidth="1"/>
    <col min="11014" max="11014" width="3.125" style="654" customWidth="1"/>
    <col min="11015" max="11015" width="4" style="654" customWidth="1"/>
    <col min="11016" max="11016" width="2.5" style="654" customWidth="1"/>
    <col min="11017" max="11264" width="9" style="654"/>
    <col min="11265" max="11265" width="4.625" style="654" customWidth="1"/>
    <col min="11266" max="11266" width="24.25" style="654" customWidth="1"/>
    <col min="11267" max="11267" width="6.75" style="654" customWidth="1"/>
    <col min="11268" max="11269" width="21.25" style="654" customWidth="1"/>
    <col min="11270" max="11270" width="3.125" style="654" customWidth="1"/>
    <col min="11271" max="11271" width="4" style="654" customWidth="1"/>
    <col min="11272" max="11272" width="2.5" style="654" customWidth="1"/>
    <col min="11273" max="11520" width="9" style="654"/>
    <col min="11521" max="11521" width="4.625" style="654" customWidth="1"/>
    <col min="11522" max="11522" width="24.25" style="654" customWidth="1"/>
    <col min="11523" max="11523" width="6.75" style="654" customWidth="1"/>
    <col min="11524" max="11525" width="21.25" style="654" customWidth="1"/>
    <col min="11526" max="11526" width="3.125" style="654" customWidth="1"/>
    <col min="11527" max="11527" width="4" style="654" customWidth="1"/>
    <col min="11528" max="11528" width="2.5" style="654" customWidth="1"/>
    <col min="11529" max="11776" width="9" style="654"/>
    <col min="11777" max="11777" width="4.625" style="654" customWidth="1"/>
    <col min="11778" max="11778" width="24.25" style="654" customWidth="1"/>
    <col min="11779" max="11779" width="6.75" style="654" customWidth="1"/>
    <col min="11780" max="11781" width="21.25" style="654" customWidth="1"/>
    <col min="11782" max="11782" width="3.125" style="654" customWidth="1"/>
    <col min="11783" max="11783" width="4" style="654" customWidth="1"/>
    <col min="11784" max="11784" width="2.5" style="654" customWidth="1"/>
    <col min="11785" max="12032" width="9" style="654"/>
    <col min="12033" max="12033" width="4.625" style="654" customWidth="1"/>
    <col min="12034" max="12034" width="24.25" style="654" customWidth="1"/>
    <col min="12035" max="12035" width="6.75" style="654" customWidth="1"/>
    <col min="12036" max="12037" width="21.25" style="654" customWidth="1"/>
    <col min="12038" max="12038" width="3.125" style="654" customWidth="1"/>
    <col min="12039" max="12039" width="4" style="654" customWidth="1"/>
    <col min="12040" max="12040" width="2.5" style="654" customWidth="1"/>
    <col min="12041" max="12288" width="9" style="654"/>
    <col min="12289" max="12289" width="4.625" style="654" customWidth="1"/>
    <col min="12290" max="12290" width="24.25" style="654" customWidth="1"/>
    <col min="12291" max="12291" width="6.75" style="654" customWidth="1"/>
    <col min="12292" max="12293" width="21.25" style="654" customWidth="1"/>
    <col min="12294" max="12294" width="3.125" style="654" customWidth="1"/>
    <col min="12295" max="12295" width="4" style="654" customWidth="1"/>
    <col min="12296" max="12296" width="2.5" style="654" customWidth="1"/>
    <col min="12297" max="12544" width="9" style="654"/>
    <col min="12545" max="12545" width="4.625" style="654" customWidth="1"/>
    <col min="12546" max="12546" width="24.25" style="654" customWidth="1"/>
    <col min="12547" max="12547" width="6.75" style="654" customWidth="1"/>
    <col min="12548" max="12549" width="21.25" style="654" customWidth="1"/>
    <col min="12550" max="12550" width="3.125" style="654" customWidth="1"/>
    <col min="12551" max="12551" width="4" style="654" customWidth="1"/>
    <col min="12552" max="12552" width="2.5" style="654" customWidth="1"/>
    <col min="12553" max="12800" width="9" style="654"/>
    <col min="12801" max="12801" width="4.625" style="654" customWidth="1"/>
    <col min="12802" max="12802" width="24.25" style="654" customWidth="1"/>
    <col min="12803" max="12803" width="6.75" style="654" customWidth="1"/>
    <col min="12804" max="12805" width="21.25" style="654" customWidth="1"/>
    <col min="12806" max="12806" width="3.125" style="654" customWidth="1"/>
    <col min="12807" max="12807" width="4" style="654" customWidth="1"/>
    <col min="12808" max="12808" width="2.5" style="654" customWidth="1"/>
    <col min="12809" max="13056" width="9" style="654"/>
    <col min="13057" max="13057" width="4.625" style="654" customWidth="1"/>
    <col min="13058" max="13058" width="24.25" style="654" customWidth="1"/>
    <col min="13059" max="13059" width="6.75" style="654" customWidth="1"/>
    <col min="13060" max="13061" width="21.25" style="654" customWidth="1"/>
    <col min="13062" max="13062" width="3.125" style="654" customWidth="1"/>
    <col min="13063" max="13063" width="4" style="654" customWidth="1"/>
    <col min="13064" max="13064" width="2.5" style="654" customWidth="1"/>
    <col min="13065" max="13312" width="9" style="654"/>
    <col min="13313" max="13313" width="4.625" style="654" customWidth="1"/>
    <col min="13314" max="13314" width="24.25" style="654" customWidth="1"/>
    <col min="13315" max="13315" width="6.75" style="654" customWidth="1"/>
    <col min="13316" max="13317" width="21.25" style="654" customWidth="1"/>
    <col min="13318" max="13318" width="3.125" style="654" customWidth="1"/>
    <col min="13319" max="13319" width="4" style="654" customWidth="1"/>
    <col min="13320" max="13320" width="2.5" style="654" customWidth="1"/>
    <col min="13321" max="13568" width="9" style="654"/>
    <col min="13569" max="13569" width="4.625" style="654" customWidth="1"/>
    <col min="13570" max="13570" width="24.25" style="654" customWidth="1"/>
    <col min="13571" max="13571" width="6.75" style="654" customWidth="1"/>
    <col min="13572" max="13573" width="21.25" style="654" customWidth="1"/>
    <col min="13574" max="13574" width="3.125" style="654" customWidth="1"/>
    <col min="13575" max="13575" width="4" style="654" customWidth="1"/>
    <col min="13576" max="13576" width="2.5" style="654" customWidth="1"/>
    <col min="13577" max="13824" width="9" style="654"/>
    <col min="13825" max="13825" width="4.625" style="654" customWidth="1"/>
    <col min="13826" max="13826" width="24.25" style="654" customWidth="1"/>
    <col min="13827" max="13827" width="6.75" style="654" customWidth="1"/>
    <col min="13828" max="13829" width="21.25" style="654" customWidth="1"/>
    <col min="13830" max="13830" width="3.125" style="654" customWidth="1"/>
    <col min="13831" max="13831" width="4" style="654" customWidth="1"/>
    <col min="13832" max="13832" width="2.5" style="654" customWidth="1"/>
    <col min="13833" max="14080" width="9" style="654"/>
    <col min="14081" max="14081" width="4.625" style="654" customWidth="1"/>
    <col min="14082" max="14082" width="24.25" style="654" customWidth="1"/>
    <col min="14083" max="14083" width="6.75" style="654" customWidth="1"/>
    <col min="14084" max="14085" width="21.25" style="654" customWidth="1"/>
    <col min="14086" max="14086" width="3.125" style="654" customWidth="1"/>
    <col min="14087" max="14087" width="4" style="654" customWidth="1"/>
    <col min="14088" max="14088" width="2.5" style="654" customWidth="1"/>
    <col min="14089" max="14336" width="9" style="654"/>
    <col min="14337" max="14337" width="4.625" style="654" customWidth="1"/>
    <col min="14338" max="14338" width="24.25" style="654" customWidth="1"/>
    <col min="14339" max="14339" width="6.75" style="654" customWidth="1"/>
    <col min="14340" max="14341" width="21.25" style="654" customWidth="1"/>
    <col min="14342" max="14342" width="3.125" style="654" customWidth="1"/>
    <col min="14343" max="14343" width="4" style="654" customWidth="1"/>
    <col min="14344" max="14344" width="2.5" style="654" customWidth="1"/>
    <col min="14345" max="14592" width="9" style="654"/>
    <col min="14593" max="14593" width="4.625" style="654" customWidth="1"/>
    <col min="14594" max="14594" width="24.25" style="654" customWidth="1"/>
    <col min="14595" max="14595" width="6.75" style="654" customWidth="1"/>
    <col min="14596" max="14597" width="21.25" style="654" customWidth="1"/>
    <col min="14598" max="14598" width="3.125" style="654" customWidth="1"/>
    <col min="14599" max="14599" width="4" style="654" customWidth="1"/>
    <col min="14600" max="14600" width="2.5" style="654" customWidth="1"/>
    <col min="14601" max="14848" width="9" style="654"/>
    <col min="14849" max="14849" width="4.625" style="654" customWidth="1"/>
    <col min="14850" max="14850" width="24.25" style="654" customWidth="1"/>
    <col min="14851" max="14851" width="6.75" style="654" customWidth="1"/>
    <col min="14852" max="14853" width="21.25" style="654" customWidth="1"/>
    <col min="14854" max="14854" width="3.125" style="654" customWidth="1"/>
    <col min="14855" max="14855" width="4" style="654" customWidth="1"/>
    <col min="14856" max="14856" width="2.5" style="654" customWidth="1"/>
    <col min="14857" max="15104" width="9" style="654"/>
    <col min="15105" max="15105" width="4.625" style="654" customWidth="1"/>
    <col min="15106" max="15106" width="24.25" style="654" customWidth="1"/>
    <col min="15107" max="15107" width="6.75" style="654" customWidth="1"/>
    <col min="15108" max="15109" width="21.25" style="654" customWidth="1"/>
    <col min="15110" max="15110" width="3.125" style="654" customWidth="1"/>
    <col min="15111" max="15111" width="4" style="654" customWidth="1"/>
    <col min="15112" max="15112" width="2.5" style="654" customWidth="1"/>
    <col min="15113" max="15360" width="9" style="654"/>
    <col min="15361" max="15361" width="4.625" style="654" customWidth="1"/>
    <col min="15362" max="15362" width="24.25" style="654" customWidth="1"/>
    <col min="15363" max="15363" width="6.75" style="654" customWidth="1"/>
    <col min="15364" max="15365" width="21.25" style="654" customWidth="1"/>
    <col min="15366" max="15366" width="3.125" style="654" customWidth="1"/>
    <col min="15367" max="15367" width="4" style="654" customWidth="1"/>
    <col min="15368" max="15368" width="2.5" style="654" customWidth="1"/>
    <col min="15369" max="15616" width="9" style="654"/>
    <col min="15617" max="15617" width="4.625" style="654" customWidth="1"/>
    <col min="15618" max="15618" width="24.25" style="654" customWidth="1"/>
    <col min="15619" max="15619" width="6.75" style="654" customWidth="1"/>
    <col min="15620" max="15621" width="21.25" style="654" customWidth="1"/>
    <col min="15622" max="15622" width="3.125" style="654" customWidth="1"/>
    <col min="15623" max="15623" width="4" style="654" customWidth="1"/>
    <col min="15624" max="15624" width="2.5" style="654" customWidth="1"/>
    <col min="15625" max="15872" width="9" style="654"/>
    <col min="15873" max="15873" width="4.625" style="654" customWidth="1"/>
    <col min="15874" max="15874" width="24.25" style="654" customWidth="1"/>
    <col min="15875" max="15875" width="6.75" style="654" customWidth="1"/>
    <col min="15876" max="15877" width="21.25" style="654" customWidth="1"/>
    <col min="15878" max="15878" width="3.125" style="654" customWidth="1"/>
    <col min="15879" max="15879" width="4" style="654" customWidth="1"/>
    <col min="15880" max="15880" width="2.5" style="654" customWidth="1"/>
    <col min="15881" max="16128" width="9" style="654"/>
    <col min="16129" max="16129" width="4.625" style="654" customWidth="1"/>
    <col min="16130" max="16130" width="24.25" style="654" customWidth="1"/>
    <col min="16131" max="16131" width="6.75" style="654" customWidth="1"/>
    <col min="16132" max="16133" width="21.25" style="654" customWidth="1"/>
    <col min="16134" max="16134" width="3.125" style="654" customWidth="1"/>
    <col min="16135" max="16135" width="4" style="654" customWidth="1"/>
    <col min="16136" max="16136" width="2.5" style="654" customWidth="1"/>
    <col min="16137" max="16384" width="9" style="654"/>
  </cols>
  <sheetData>
    <row r="1" spans="1:7" ht="20.100000000000001" customHeight="1">
      <c r="A1" s="702"/>
      <c r="B1" s="703" t="s">
        <v>890</v>
      </c>
      <c r="C1" s="703"/>
      <c r="D1" s="703"/>
      <c r="E1" s="703"/>
      <c r="F1" s="703"/>
      <c r="G1" s="703"/>
    </row>
    <row r="2" spans="1:7" ht="20.100000000000001" customHeight="1">
      <c r="A2" s="702"/>
      <c r="B2" s="703"/>
      <c r="C2" s="703"/>
      <c r="D2" s="2586" t="s">
        <v>132</v>
      </c>
      <c r="E2" s="2586"/>
      <c r="F2" s="2586"/>
      <c r="G2" s="703"/>
    </row>
    <row r="3" spans="1:7" ht="20.100000000000001" customHeight="1">
      <c r="A3" s="702"/>
      <c r="B3" s="703"/>
      <c r="C3" s="703"/>
      <c r="D3" s="703"/>
      <c r="E3" s="704"/>
      <c r="F3" s="704"/>
      <c r="G3" s="703"/>
    </row>
    <row r="4" spans="1:7" ht="20.100000000000001" customHeight="1">
      <c r="A4" s="702"/>
      <c r="B4" s="2587" t="s">
        <v>878</v>
      </c>
      <c r="C4" s="2587"/>
      <c r="D4" s="2587"/>
      <c r="E4" s="2587"/>
      <c r="F4" s="2587"/>
      <c r="G4" s="703"/>
    </row>
    <row r="5" spans="1:7" ht="20.100000000000001" customHeight="1">
      <c r="A5" s="705"/>
      <c r="B5" s="705"/>
      <c r="C5" s="705"/>
      <c r="D5" s="705"/>
      <c r="E5" s="705"/>
      <c r="F5" s="705"/>
      <c r="G5" s="703"/>
    </row>
    <row r="6" spans="1:7" ht="36" customHeight="1">
      <c r="A6" s="705"/>
      <c r="B6" s="706" t="s">
        <v>434</v>
      </c>
      <c r="C6" s="2588"/>
      <c r="D6" s="2589"/>
      <c r="E6" s="2589"/>
      <c r="F6" s="2590"/>
      <c r="G6" s="703"/>
    </row>
    <row r="7" spans="1:7" ht="46.5" customHeight="1">
      <c r="A7" s="703"/>
      <c r="B7" s="707" t="s">
        <v>249</v>
      </c>
      <c r="C7" s="2591" t="s">
        <v>879</v>
      </c>
      <c r="D7" s="2591"/>
      <c r="E7" s="2591"/>
      <c r="F7" s="2592"/>
      <c r="G7" s="703"/>
    </row>
    <row r="8" spans="1:7" ht="46.5" customHeight="1">
      <c r="A8" s="703"/>
      <c r="B8" s="2593" t="s">
        <v>880</v>
      </c>
      <c r="C8" s="708">
        <v>1</v>
      </c>
      <c r="D8" s="2596" t="s">
        <v>881</v>
      </c>
      <c r="E8" s="2596"/>
      <c r="F8" s="2597"/>
      <c r="G8" s="703"/>
    </row>
    <row r="9" spans="1:7" ht="46.5" customHeight="1">
      <c r="A9" s="703"/>
      <c r="B9" s="2594"/>
      <c r="C9" s="708">
        <v>2</v>
      </c>
      <c r="D9" s="2596" t="s">
        <v>882</v>
      </c>
      <c r="E9" s="2596"/>
      <c r="F9" s="2597"/>
      <c r="G9" s="703"/>
    </row>
    <row r="10" spans="1:7" ht="46.5" customHeight="1">
      <c r="A10" s="703"/>
      <c r="B10" s="2595"/>
      <c r="C10" s="709">
        <v>3</v>
      </c>
      <c r="D10" s="2596" t="s">
        <v>883</v>
      </c>
      <c r="E10" s="2596"/>
      <c r="F10" s="2597"/>
      <c r="G10" s="703"/>
    </row>
    <row r="11" spans="1:7" ht="29.25" customHeight="1">
      <c r="A11" s="703"/>
      <c r="B11" s="710" t="s">
        <v>884</v>
      </c>
      <c r="C11" s="2579" t="s">
        <v>885</v>
      </c>
      <c r="D11" s="2580"/>
      <c r="E11" s="2580"/>
      <c r="F11" s="2581"/>
      <c r="G11" s="703"/>
    </row>
    <row r="12" spans="1:7" ht="29.25" customHeight="1">
      <c r="A12" s="703"/>
      <c r="B12" s="711" t="s">
        <v>886</v>
      </c>
      <c r="C12" s="2582" t="s">
        <v>887</v>
      </c>
      <c r="D12" s="2583"/>
      <c r="E12" s="2583"/>
      <c r="F12" s="2584"/>
      <c r="G12" s="703"/>
    </row>
    <row r="13" spans="1:7">
      <c r="A13" s="703"/>
      <c r="B13" s="703"/>
      <c r="C13" s="703"/>
      <c r="D13" s="703"/>
      <c r="E13" s="703"/>
      <c r="F13" s="703"/>
      <c r="G13" s="703"/>
    </row>
    <row r="14" spans="1:7" ht="15" customHeight="1">
      <c r="A14" s="703"/>
      <c r="B14" s="703" t="s">
        <v>888</v>
      </c>
      <c r="C14" s="703"/>
      <c r="D14" s="703"/>
      <c r="E14" s="703"/>
      <c r="F14" s="703"/>
      <c r="G14" s="703"/>
    </row>
    <row r="15" spans="1:7" ht="32.25" customHeight="1">
      <c r="A15" s="703"/>
      <c r="B15" s="2585" t="s">
        <v>889</v>
      </c>
      <c r="C15" s="2585"/>
      <c r="D15" s="2585"/>
      <c r="E15" s="2585"/>
      <c r="F15" s="2585"/>
      <c r="G15" s="703"/>
    </row>
    <row r="16" spans="1:7" ht="6.75" customHeight="1">
      <c r="A16" s="703"/>
      <c r="B16" s="712"/>
      <c r="C16" s="703"/>
      <c r="D16" s="703"/>
      <c r="E16" s="703"/>
      <c r="F16" s="703"/>
      <c r="G16" s="703"/>
    </row>
  </sheetData>
  <mergeCells count="11">
    <mergeCell ref="C11:F11"/>
    <mergeCell ref="C12:F12"/>
    <mergeCell ref="B15:F15"/>
    <mergeCell ref="D2:F2"/>
    <mergeCell ref="B4:F4"/>
    <mergeCell ref="C6:F6"/>
    <mergeCell ref="C7:F7"/>
    <mergeCell ref="B8:B10"/>
    <mergeCell ref="D8:F8"/>
    <mergeCell ref="D9:F9"/>
    <mergeCell ref="D10:F10"/>
  </mergeCells>
  <phoneticPr fontId="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447CD-FEE0-4C19-ACB2-20C287B7E925}">
  <dimension ref="A1:L14"/>
  <sheetViews>
    <sheetView view="pageBreakPreview" zoomScale="110" zoomScaleNormal="100" zoomScaleSheetLayoutView="110" workbookViewId="0"/>
  </sheetViews>
  <sheetFormatPr defaultRowHeight="13.5"/>
  <cols>
    <col min="1" max="1" width="1.375" style="654" customWidth="1"/>
    <col min="2" max="2" width="24.25" style="654" customWidth="1"/>
    <col min="3" max="3" width="4" style="654" customWidth="1"/>
    <col min="4" max="5" width="30.625" style="654" customWidth="1"/>
    <col min="6" max="6" width="3.125" style="654" customWidth="1"/>
    <col min="7" max="7" width="1.375" style="654" customWidth="1"/>
    <col min="8" max="255" width="9" style="654"/>
    <col min="256" max="256" width="4.625" style="654" customWidth="1"/>
    <col min="257" max="257" width="24.25" style="654" customWidth="1"/>
    <col min="258" max="258" width="4" style="654" customWidth="1"/>
    <col min="259" max="261" width="20.125" style="654" customWidth="1"/>
    <col min="262" max="262" width="3.125" style="654" customWidth="1"/>
    <col min="263" max="511" width="9" style="654"/>
    <col min="512" max="512" width="4.625" style="654" customWidth="1"/>
    <col min="513" max="513" width="24.25" style="654" customWidth="1"/>
    <col min="514" max="514" width="4" style="654" customWidth="1"/>
    <col min="515" max="517" width="20.125" style="654" customWidth="1"/>
    <col min="518" max="518" width="3.125" style="654" customWidth="1"/>
    <col min="519" max="767" width="9" style="654"/>
    <col min="768" max="768" width="4.625" style="654" customWidth="1"/>
    <col min="769" max="769" width="24.25" style="654" customWidth="1"/>
    <col min="770" max="770" width="4" style="654" customWidth="1"/>
    <col min="771" max="773" width="20.125" style="654" customWidth="1"/>
    <col min="774" max="774" width="3.125" style="654" customWidth="1"/>
    <col min="775" max="1023" width="9" style="654"/>
    <col min="1024" max="1024" width="4.625" style="654" customWidth="1"/>
    <col min="1025" max="1025" width="24.25" style="654" customWidth="1"/>
    <col min="1026" max="1026" width="4" style="654" customWidth="1"/>
    <col min="1027" max="1029" width="20.125" style="654" customWidth="1"/>
    <col min="1030" max="1030" width="3.125" style="654" customWidth="1"/>
    <col min="1031" max="1279" width="9" style="654"/>
    <col min="1280" max="1280" width="4.625" style="654" customWidth="1"/>
    <col min="1281" max="1281" width="24.25" style="654" customWidth="1"/>
    <col min="1282" max="1282" width="4" style="654" customWidth="1"/>
    <col min="1283" max="1285" width="20.125" style="654" customWidth="1"/>
    <col min="1286" max="1286" width="3.125" style="654" customWidth="1"/>
    <col min="1287" max="1535" width="9" style="654"/>
    <col min="1536" max="1536" width="4.625" style="654" customWidth="1"/>
    <col min="1537" max="1537" width="24.25" style="654" customWidth="1"/>
    <col min="1538" max="1538" width="4" style="654" customWidth="1"/>
    <col min="1539" max="1541" width="20.125" style="654" customWidth="1"/>
    <col min="1542" max="1542" width="3.125" style="654" customWidth="1"/>
    <col min="1543" max="1791" width="9" style="654"/>
    <col min="1792" max="1792" width="4.625" style="654" customWidth="1"/>
    <col min="1793" max="1793" width="24.25" style="654" customWidth="1"/>
    <col min="1794" max="1794" width="4" style="654" customWidth="1"/>
    <col min="1795" max="1797" width="20.125" style="654" customWidth="1"/>
    <col min="1798" max="1798" width="3.125" style="654" customWidth="1"/>
    <col min="1799" max="2047" width="9" style="654"/>
    <col min="2048" max="2048" width="4.625" style="654" customWidth="1"/>
    <col min="2049" max="2049" width="24.25" style="654" customWidth="1"/>
    <col min="2050" max="2050" width="4" style="654" customWidth="1"/>
    <col min="2051" max="2053" width="20.125" style="654" customWidth="1"/>
    <col min="2054" max="2054" width="3.125" style="654" customWidth="1"/>
    <col min="2055" max="2303" width="9" style="654"/>
    <col min="2304" max="2304" width="4.625" style="654" customWidth="1"/>
    <col min="2305" max="2305" width="24.25" style="654" customWidth="1"/>
    <col min="2306" max="2306" width="4" style="654" customWidth="1"/>
    <col min="2307" max="2309" width="20.125" style="654" customWidth="1"/>
    <col min="2310" max="2310" width="3.125" style="654" customWidth="1"/>
    <col min="2311" max="2559" width="9" style="654"/>
    <col min="2560" max="2560" width="4.625" style="654" customWidth="1"/>
    <col min="2561" max="2561" width="24.25" style="654" customWidth="1"/>
    <col min="2562" max="2562" width="4" style="654" customWidth="1"/>
    <col min="2563" max="2565" width="20.125" style="654" customWidth="1"/>
    <col min="2566" max="2566" width="3.125" style="654" customWidth="1"/>
    <col min="2567" max="2815" width="9" style="654"/>
    <col min="2816" max="2816" width="4.625" style="654" customWidth="1"/>
    <col min="2817" max="2817" width="24.25" style="654" customWidth="1"/>
    <col min="2818" max="2818" width="4" style="654" customWidth="1"/>
    <col min="2819" max="2821" width="20.125" style="654" customWidth="1"/>
    <col min="2822" max="2822" width="3.125" style="654" customWidth="1"/>
    <col min="2823" max="3071" width="9" style="654"/>
    <col min="3072" max="3072" width="4.625" style="654" customWidth="1"/>
    <col min="3073" max="3073" width="24.25" style="654" customWidth="1"/>
    <col min="3074" max="3074" width="4" style="654" customWidth="1"/>
    <col min="3075" max="3077" width="20.125" style="654" customWidth="1"/>
    <col min="3078" max="3078" width="3.125" style="654" customWidth="1"/>
    <col min="3079" max="3327" width="9" style="654"/>
    <col min="3328" max="3328" width="4.625" style="654" customWidth="1"/>
    <col min="3329" max="3329" width="24.25" style="654" customWidth="1"/>
    <col min="3330" max="3330" width="4" style="654" customWidth="1"/>
    <col min="3331" max="3333" width="20.125" style="654" customWidth="1"/>
    <col min="3334" max="3334" width="3.125" style="654" customWidth="1"/>
    <col min="3335" max="3583" width="9" style="654"/>
    <col min="3584" max="3584" width="4.625" style="654" customWidth="1"/>
    <col min="3585" max="3585" width="24.25" style="654" customWidth="1"/>
    <col min="3586" max="3586" width="4" style="654" customWidth="1"/>
    <col min="3587" max="3589" width="20.125" style="654" customWidth="1"/>
    <col min="3590" max="3590" width="3.125" style="654" customWidth="1"/>
    <col min="3591" max="3839" width="9" style="654"/>
    <col min="3840" max="3840" width="4.625" style="654" customWidth="1"/>
    <col min="3841" max="3841" width="24.25" style="654" customWidth="1"/>
    <col min="3842" max="3842" width="4" style="654" customWidth="1"/>
    <col min="3843" max="3845" width="20.125" style="654" customWidth="1"/>
    <col min="3846" max="3846" width="3.125" style="654" customWidth="1"/>
    <col min="3847" max="4095" width="9" style="654"/>
    <col min="4096" max="4096" width="4.625" style="654" customWidth="1"/>
    <col min="4097" max="4097" width="24.25" style="654" customWidth="1"/>
    <col min="4098" max="4098" width="4" style="654" customWidth="1"/>
    <col min="4099" max="4101" width="20.125" style="654" customWidth="1"/>
    <col min="4102" max="4102" width="3.125" style="654" customWidth="1"/>
    <col min="4103" max="4351" width="9" style="654"/>
    <col min="4352" max="4352" width="4.625" style="654" customWidth="1"/>
    <col min="4353" max="4353" width="24.25" style="654" customWidth="1"/>
    <col min="4354" max="4354" width="4" style="654" customWidth="1"/>
    <col min="4355" max="4357" width="20.125" style="654" customWidth="1"/>
    <col min="4358" max="4358" width="3.125" style="654" customWidth="1"/>
    <col min="4359" max="4607" width="9" style="654"/>
    <col min="4608" max="4608" width="4.625" style="654" customWidth="1"/>
    <col min="4609" max="4609" width="24.25" style="654" customWidth="1"/>
    <col min="4610" max="4610" width="4" style="654" customWidth="1"/>
    <col min="4611" max="4613" width="20.125" style="654" customWidth="1"/>
    <col min="4614" max="4614" width="3.125" style="654" customWidth="1"/>
    <col min="4615" max="4863" width="9" style="654"/>
    <col min="4864" max="4864" width="4.625" style="654" customWidth="1"/>
    <col min="4865" max="4865" width="24.25" style="654" customWidth="1"/>
    <col min="4866" max="4866" width="4" style="654" customWidth="1"/>
    <col min="4867" max="4869" width="20.125" style="654" customWidth="1"/>
    <col min="4870" max="4870" width="3.125" style="654" customWidth="1"/>
    <col min="4871" max="5119" width="9" style="654"/>
    <col min="5120" max="5120" width="4.625" style="654" customWidth="1"/>
    <col min="5121" max="5121" width="24.25" style="654" customWidth="1"/>
    <col min="5122" max="5122" width="4" style="654" customWidth="1"/>
    <col min="5123" max="5125" width="20.125" style="654" customWidth="1"/>
    <col min="5126" max="5126" width="3.125" style="654" customWidth="1"/>
    <col min="5127" max="5375" width="9" style="654"/>
    <col min="5376" max="5376" width="4.625" style="654" customWidth="1"/>
    <col min="5377" max="5377" width="24.25" style="654" customWidth="1"/>
    <col min="5378" max="5378" width="4" style="654" customWidth="1"/>
    <col min="5379" max="5381" width="20.125" style="654" customWidth="1"/>
    <col min="5382" max="5382" width="3.125" style="654" customWidth="1"/>
    <col min="5383" max="5631" width="9" style="654"/>
    <col min="5632" max="5632" width="4.625" style="654" customWidth="1"/>
    <col min="5633" max="5633" width="24.25" style="654" customWidth="1"/>
    <col min="5634" max="5634" width="4" style="654" customWidth="1"/>
    <col min="5635" max="5637" width="20.125" style="654" customWidth="1"/>
    <col min="5638" max="5638" width="3.125" style="654" customWidth="1"/>
    <col min="5639" max="5887" width="9" style="654"/>
    <col min="5888" max="5888" width="4.625" style="654" customWidth="1"/>
    <col min="5889" max="5889" width="24.25" style="654" customWidth="1"/>
    <col min="5890" max="5890" width="4" style="654" customWidth="1"/>
    <col min="5891" max="5893" width="20.125" style="654" customWidth="1"/>
    <col min="5894" max="5894" width="3.125" style="654" customWidth="1"/>
    <col min="5895" max="6143" width="9" style="654"/>
    <col min="6144" max="6144" width="4.625" style="654" customWidth="1"/>
    <col min="6145" max="6145" width="24.25" style="654" customWidth="1"/>
    <col min="6146" max="6146" width="4" style="654" customWidth="1"/>
    <col min="6147" max="6149" width="20.125" style="654" customWidth="1"/>
    <col min="6150" max="6150" width="3.125" style="654" customWidth="1"/>
    <col min="6151" max="6399" width="9" style="654"/>
    <col min="6400" max="6400" width="4.625" style="654" customWidth="1"/>
    <col min="6401" max="6401" width="24.25" style="654" customWidth="1"/>
    <col min="6402" max="6402" width="4" style="654" customWidth="1"/>
    <col min="6403" max="6405" width="20.125" style="654" customWidth="1"/>
    <col min="6406" max="6406" width="3.125" style="654" customWidth="1"/>
    <col min="6407" max="6655" width="9" style="654"/>
    <col min="6656" max="6656" width="4.625" style="654" customWidth="1"/>
    <col min="6657" max="6657" width="24.25" style="654" customWidth="1"/>
    <col min="6658" max="6658" width="4" style="654" customWidth="1"/>
    <col min="6659" max="6661" width="20.125" style="654" customWidth="1"/>
    <col min="6662" max="6662" width="3.125" style="654" customWidth="1"/>
    <col min="6663" max="6911" width="9" style="654"/>
    <col min="6912" max="6912" width="4.625" style="654" customWidth="1"/>
    <col min="6913" max="6913" width="24.25" style="654" customWidth="1"/>
    <col min="6914" max="6914" width="4" style="654" customWidth="1"/>
    <col min="6915" max="6917" width="20.125" style="654" customWidth="1"/>
    <col min="6918" max="6918" width="3.125" style="654" customWidth="1"/>
    <col min="6919" max="7167" width="9" style="654"/>
    <col min="7168" max="7168" width="4.625" style="654" customWidth="1"/>
    <col min="7169" max="7169" width="24.25" style="654" customWidth="1"/>
    <col min="7170" max="7170" width="4" style="654" customWidth="1"/>
    <col min="7171" max="7173" width="20.125" style="654" customWidth="1"/>
    <col min="7174" max="7174" width="3.125" style="654" customWidth="1"/>
    <col min="7175" max="7423" width="9" style="654"/>
    <col min="7424" max="7424" width="4.625" style="654" customWidth="1"/>
    <col min="7425" max="7425" width="24.25" style="654" customWidth="1"/>
    <col min="7426" max="7426" width="4" style="654" customWidth="1"/>
    <col min="7427" max="7429" width="20.125" style="654" customWidth="1"/>
    <col min="7430" max="7430" width="3.125" style="654" customWidth="1"/>
    <col min="7431" max="7679" width="9" style="654"/>
    <col min="7680" max="7680" width="4.625" style="654" customWidth="1"/>
    <col min="7681" max="7681" width="24.25" style="654" customWidth="1"/>
    <col min="7682" max="7682" width="4" style="654" customWidth="1"/>
    <col min="7683" max="7685" width="20.125" style="654" customWidth="1"/>
    <col min="7686" max="7686" width="3.125" style="654" customWidth="1"/>
    <col min="7687" max="7935" width="9" style="654"/>
    <col min="7936" max="7936" width="4.625" style="654" customWidth="1"/>
    <col min="7937" max="7937" width="24.25" style="654" customWidth="1"/>
    <col min="7938" max="7938" width="4" style="654" customWidth="1"/>
    <col min="7939" max="7941" width="20.125" style="654" customWidth="1"/>
    <col min="7942" max="7942" width="3.125" style="654" customWidth="1"/>
    <col min="7943" max="8191" width="9" style="654"/>
    <col min="8192" max="8192" width="4.625" style="654" customWidth="1"/>
    <col min="8193" max="8193" width="24.25" style="654" customWidth="1"/>
    <col min="8194" max="8194" width="4" style="654" customWidth="1"/>
    <col min="8195" max="8197" width="20.125" style="654" customWidth="1"/>
    <col min="8198" max="8198" width="3.125" style="654" customWidth="1"/>
    <col min="8199" max="8447" width="9" style="654"/>
    <col min="8448" max="8448" width="4.625" style="654" customWidth="1"/>
    <col min="8449" max="8449" width="24.25" style="654" customWidth="1"/>
    <col min="8450" max="8450" width="4" style="654" customWidth="1"/>
    <col min="8451" max="8453" width="20.125" style="654" customWidth="1"/>
    <col min="8454" max="8454" width="3.125" style="654" customWidth="1"/>
    <col min="8455" max="8703" width="9" style="654"/>
    <col min="8704" max="8704" width="4.625" style="654" customWidth="1"/>
    <col min="8705" max="8705" width="24.25" style="654" customWidth="1"/>
    <col min="8706" max="8706" width="4" style="654" customWidth="1"/>
    <col min="8707" max="8709" width="20.125" style="654" customWidth="1"/>
    <col min="8710" max="8710" width="3.125" style="654" customWidth="1"/>
    <col min="8711" max="8959" width="9" style="654"/>
    <col min="8960" max="8960" width="4.625" style="654" customWidth="1"/>
    <col min="8961" max="8961" width="24.25" style="654" customWidth="1"/>
    <col min="8962" max="8962" width="4" style="654" customWidth="1"/>
    <col min="8963" max="8965" width="20.125" style="654" customWidth="1"/>
    <col min="8966" max="8966" width="3.125" style="654" customWidth="1"/>
    <col min="8967" max="9215" width="9" style="654"/>
    <col min="9216" max="9216" width="4.625" style="654" customWidth="1"/>
    <col min="9217" max="9217" width="24.25" style="654" customWidth="1"/>
    <col min="9218" max="9218" width="4" style="654" customWidth="1"/>
    <col min="9219" max="9221" width="20.125" style="654" customWidth="1"/>
    <col min="9222" max="9222" width="3.125" style="654" customWidth="1"/>
    <col min="9223" max="9471" width="9" style="654"/>
    <col min="9472" max="9472" width="4.625" style="654" customWidth="1"/>
    <col min="9473" max="9473" width="24.25" style="654" customWidth="1"/>
    <col min="9474" max="9474" width="4" style="654" customWidth="1"/>
    <col min="9475" max="9477" width="20.125" style="654" customWidth="1"/>
    <col min="9478" max="9478" width="3.125" style="654" customWidth="1"/>
    <col min="9479" max="9727" width="9" style="654"/>
    <col min="9728" max="9728" width="4.625" style="654" customWidth="1"/>
    <col min="9729" max="9729" width="24.25" style="654" customWidth="1"/>
    <col min="9730" max="9730" width="4" style="654" customWidth="1"/>
    <col min="9731" max="9733" width="20.125" style="654" customWidth="1"/>
    <col min="9734" max="9734" width="3.125" style="654" customWidth="1"/>
    <col min="9735" max="9983" width="9" style="654"/>
    <col min="9984" max="9984" width="4.625" style="654" customWidth="1"/>
    <col min="9985" max="9985" width="24.25" style="654" customWidth="1"/>
    <col min="9986" max="9986" width="4" style="654" customWidth="1"/>
    <col min="9987" max="9989" width="20.125" style="654" customWidth="1"/>
    <col min="9990" max="9990" width="3.125" style="654" customWidth="1"/>
    <col min="9991" max="10239" width="9" style="654"/>
    <col min="10240" max="10240" width="4.625" style="654" customWidth="1"/>
    <col min="10241" max="10241" width="24.25" style="654" customWidth="1"/>
    <col min="10242" max="10242" width="4" style="654" customWidth="1"/>
    <col min="10243" max="10245" width="20.125" style="654" customWidth="1"/>
    <col min="10246" max="10246" width="3.125" style="654" customWidth="1"/>
    <col min="10247" max="10495" width="9" style="654"/>
    <col min="10496" max="10496" width="4.625" style="654" customWidth="1"/>
    <col min="10497" max="10497" width="24.25" style="654" customWidth="1"/>
    <col min="10498" max="10498" width="4" style="654" customWidth="1"/>
    <col min="10499" max="10501" width="20.125" style="654" customWidth="1"/>
    <col min="10502" max="10502" width="3.125" style="654" customWidth="1"/>
    <col min="10503" max="10751" width="9" style="654"/>
    <col min="10752" max="10752" width="4.625" style="654" customWidth="1"/>
    <col min="10753" max="10753" width="24.25" style="654" customWidth="1"/>
    <col min="10754" max="10754" width="4" style="654" customWidth="1"/>
    <col min="10755" max="10757" width="20.125" style="654" customWidth="1"/>
    <col min="10758" max="10758" width="3.125" style="654" customWidth="1"/>
    <col min="10759" max="11007" width="9" style="654"/>
    <col min="11008" max="11008" width="4.625" style="654" customWidth="1"/>
    <col min="11009" max="11009" width="24.25" style="654" customWidth="1"/>
    <col min="11010" max="11010" width="4" style="654" customWidth="1"/>
    <col min="11011" max="11013" width="20.125" style="654" customWidth="1"/>
    <col min="11014" max="11014" width="3.125" style="654" customWidth="1"/>
    <col min="11015" max="11263" width="9" style="654"/>
    <col min="11264" max="11264" width="4.625" style="654" customWidth="1"/>
    <col min="11265" max="11265" width="24.25" style="654" customWidth="1"/>
    <col min="11266" max="11266" width="4" style="654" customWidth="1"/>
    <col min="11267" max="11269" width="20.125" style="654" customWidth="1"/>
    <col min="11270" max="11270" width="3.125" style="654" customWidth="1"/>
    <col min="11271" max="11519" width="9" style="654"/>
    <col min="11520" max="11520" width="4.625" style="654" customWidth="1"/>
    <col min="11521" max="11521" width="24.25" style="654" customWidth="1"/>
    <col min="11522" max="11522" width="4" style="654" customWidth="1"/>
    <col min="11523" max="11525" width="20.125" style="654" customWidth="1"/>
    <col min="11526" max="11526" width="3.125" style="654" customWidth="1"/>
    <col min="11527" max="11775" width="9" style="654"/>
    <col min="11776" max="11776" width="4.625" style="654" customWidth="1"/>
    <col min="11777" max="11777" width="24.25" style="654" customWidth="1"/>
    <col min="11778" max="11778" width="4" style="654" customWidth="1"/>
    <col min="11779" max="11781" width="20.125" style="654" customWidth="1"/>
    <col min="11782" max="11782" width="3.125" style="654" customWidth="1"/>
    <col min="11783" max="12031" width="9" style="654"/>
    <col min="12032" max="12032" width="4.625" style="654" customWidth="1"/>
    <col min="12033" max="12033" width="24.25" style="654" customWidth="1"/>
    <col min="12034" max="12034" width="4" style="654" customWidth="1"/>
    <col min="12035" max="12037" width="20.125" style="654" customWidth="1"/>
    <col min="12038" max="12038" width="3.125" style="654" customWidth="1"/>
    <col min="12039" max="12287" width="9" style="654"/>
    <col min="12288" max="12288" width="4.625" style="654" customWidth="1"/>
    <col min="12289" max="12289" width="24.25" style="654" customWidth="1"/>
    <col min="12290" max="12290" width="4" style="654" customWidth="1"/>
    <col min="12291" max="12293" width="20.125" style="654" customWidth="1"/>
    <col min="12294" max="12294" width="3.125" style="654" customWidth="1"/>
    <col min="12295" max="12543" width="9" style="654"/>
    <col min="12544" max="12544" width="4.625" style="654" customWidth="1"/>
    <col min="12545" max="12545" width="24.25" style="654" customWidth="1"/>
    <col min="12546" max="12546" width="4" style="654" customWidth="1"/>
    <col min="12547" max="12549" width="20.125" style="654" customWidth="1"/>
    <col min="12550" max="12550" width="3.125" style="654" customWidth="1"/>
    <col min="12551" max="12799" width="9" style="654"/>
    <col min="12800" max="12800" width="4.625" style="654" customWidth="1"/>
    <col min="12801" max="12801" width="24.25" style="654" customWidth="1"/>
    <col min="12802" max="12802" width="4" style="654" customWidth="1"/>
    <col min="12803" max="12805" width="20.125" style="654" customWidth="1"/>
    <col min="12806" max="12806" width="3.125" style="654" customWidth="1"/>
    <col min="12807" max="13055" width="9" style="654"/>
    <col min="13056" max="13056" width="4.625" style="654" customWidth="1"/>
    <col min="13057" max="13057" width="24.25" style="654" customWidth="1"/>
    <col min="13058" max="13058" width="4" style="654" customWidth="1"/>
    <col min="13059" max="13061" width="20.125" style="654" customWidth="1"/>
    <col min="13062" max="13062" width="3.125" style="654" customWidth="1"/>
    <col min="13063" max="13311" width="9" style="654"/>
    <col min="13312" max="13312" width="4.625" style="654" customWidth="1"/>
    <col min="13313" max="13313" width="24.25" style="654" customWidth="1"/>
    <col min="13314" max="13314" width="4" style="654" customWidth="1"/>
    <col min="13315" max="13317" width="20.125" style="654" customWidth="1"/>
    <col min="13318" max="13318" width="3.125" style="654" customWidth="1"/>
    <col min="13319" max="13567" width="9" style="654"/>
    <col min="13568" max="13568" width="4.625" style="654" customWidth="1"/>
    <col min="13569" max="13569" width="24.25" style="654" customWidth="1"/>
    <col min="13570" max="13570" width="4" style="654" customWidth="1"/>
    <col min="13571" max="13573" width="20.125" style="654" customWidth="1"/>
    <col min="13574" max="13574" width="3.125" style="654" customWidth="1"/>
    <col min="13575" max="13823" width="9" style="654"/>
    <col min="13824" max="13824" width="4.625" style="654" customWidth="1"/>
    <col min="13825" max="13825" width="24.25" style="654" customWidth="1"/>
    <col min="13826" max="13826" width="4" style="654" customWidth="1"/>
    <col min="13827" max="13829" width="20.125" style="654" customWidth="1"/>
    <col min="13830" max="13830" width="3.125" style="654" customWidth="1"/>
    <col min="13831" max="14079" width="9" style="654"/>
    <col min="14080" max="14080" width="4.625" style="654" customWidth="1"/>
    <col min="14081" max="14081" width="24.25" style="654" customWidth="1"/>
    <col min="14082" max="14082" width="4" style="654" customWidth="1"/>
    <col min="14083" max="14085" width="20.125" style="654" customWidth="1"/>
    <col min="14086" max="14086" width="3.125" style="654" customWidth="1"/>
    <col min="14087" max="14335" width="9" style="654"/>
    <col min="14336" max="14336" width="4.625" style="654" customWidth="1"/>
    <col min="14337" max="14337" width="24.25" style="654" customWidth="1"/>
    <col min="14338" max="14338" width="4" style="654" customWidth="1"/>
    <col min="14339" max="14341" width="20.125" style="654" customWidth="1"/>
    <col min="14342" max="14342" width="3.125" style="654" customWidth="1"/>
    <col min="14343" max="14591" width="9" style="654"/>
    <col min="14592" max="14592" width="4.625" style="654" customWidth="1"/>
    <col min="14593" max="14593" width="24.25" style="654" customWidth="1"/>
    <col min="14594" max="14594" width="4" style="654" customWidth="1"/>
    <col min="14595" max="14597" width="20.125" style="654" customWidth="1"/>
    <col min="14598" max="14598" width="3.125" style="654" customWidth="1"/>
    <col min="14599" max="14847" width="9" style="654"/>
    <col min="14848" max="14848" width="4.625" style="654" customWidth="1"/>
    <col min="14849" max="14849" width="24.25" style="654" customWidth="1"/>
    <col min="14850" max="14850" width="4" style="654" customWidth="1"/>
    <col min="14851" max="14853" width="20.125" style="654" customWidth="1"/>
    <col min="14854" max="14854" width="3.125" style="654" customWidth="1"/>
    <col min="14855" max="15103" width="9" style="654"/>
    <col min="15104" max="15104" width="4.625" style="654" customWidth="1"/>
    <col min="15105" max="15105" width="24.25" style="654" customWidth="1"/>
    <col min="15106" max="15106" width="4" style="654" customWidth="1"/>
    <col min="15107" max="15109" width="20.125" style="654" customWidth="1"/>
    <col min="15110" max="15110" width="3.125" style="654" customWidth="1"/>
    <col min="15111" max="15359" width="9" style="654"/>
    <col min="15360" max="15360" width="4.625" style="654" customWidth="1"/>
    <col min="15361" max="15361" width="24.25" style="654" customWidth="1"/>
    <col min="15362" max="15362" width="4" style="654" customWidth="1"/>
    <col min="15363" max="15365" width="20.125" style="654" customWidth="1"/>
    <col min="15366" max="15366" width="3.125" style="654" customWidth="1"/>
    <col min="15367" max="15615" width="9" style="654"/>
    <col min="15616" max="15616" width="4.625" style="654" customWidth="1"/>
    <col min="15617" max="15617" width="24.25" style="654" customWidth="1"/>
    <col min="15618" max="15618" width="4" style="654" customWidth="1"/>
    <col min="15619" max="15621" width="20.125" style="654" customWidth="1"/>
    <col min="15622" max="15622" width="3.125" style="654" customWidth="1"/>
    <col min="15623" max="15871" width="9" style="654"/>
    <col min="15872" max="15872" width="4.625" style="654" customWidth="1"/>
    <col min="15873" max="15873" width="24.25" style="654" customWidth="1"/>
    <col min="15874" max="15874" width="4" style="654" customWidth="1"/>
    <col min="15875" max="15877" width="20.125" style="654" customWidth="1"/>
    <col min="15878" max="15878" width="3.125" style="654" customWidth="1"/>
    <col min="15879" max="16127" width="9" style="654"/>
    <col min="16128" max="16128" width="4.625" style="654" customWidth="1"/>
    <col min="16129" max="16129" width="24.25" style="654" customWidth="1"/>
    <col min="16130" max="16130" width="4" style="654" customWidth="1"/>
    <col min="16131" max="16133" width="20.125" style="654" customWidth="1"/>
    <col min="16134" max="16134" width="3.125" style="654" customWidth="1"/>
    <col min="16135" max="16384" width="9" style="654"/>
  </cols>
  <sheetData>
    <row r="1" spans="1:12" ht="20.100000000000001" customHeight="1">
      <c r="A1" s="660"/>
      <c r="B1" s="661" t="s">
        <v>901</v>
      </c>
      <c r="C1" s="661"/>
      <c r="D1" s="661"/>
      <c r="E1" s="661"/>
      <c r="F1" s="661"/>
    </row>
    <row r="2" spans="1:12" ht="20.100000000000001" customHeight="1">
      <c r="A2" s="660"/>
      <c r="B2" s="661"/>
      <c r="C2" s="661"/>
      <c r="D2" s="661"/>
      <c r="E2" s="662" t="s">
        <v>132</v>
      </c>
      <c r="F2" s="662"/>
    </row>
    <row r="3" spans="1:12" ht="20.100000000000001" customHeight="1">
      <c r="A3" s="660"/>
      <c r="B3" s="661"/>
      <c r="C3" s="661"/>
      <c r="D3" s="661"/>
      <c r="E3" s="661"/>
      <c r="F3" s="662"/>
    </row>
    <row r="4" spans="1:12" ht="20.100000000000001" customHeight="1">
      <c r="A4" s="2517" t="s">
        <v>894</v>
      </c>
      <c r="B4" s="2517"/>
      <c r="C4" s="2517"/>
      <c r="D4" s="2517"/>
      <c r="E4" s="2517"/>
      <c r="F4" s="2517"/>
    </row>
    <row r="5" spans="1:12" ht="20.100000000000001" customHeight="1">
      <c r="A5" s="663"/>
      <c r="B5" s="663"/>
      <c r="C5" s="663"/>
      <c r="D5" s="663"/>
      <c r="E5" s="663"/>
      <c r="F5" s="663"/>
    </row>
    <row r="6" spans="1:12" ht="30" customHeight="1">
      <c r="A6" s="663"/>
      <c r="B6" s="664" t="s">
        <v>434</v>
      </c>
      <c r="C6" s="2598"/>
      <c r="D6" s="2599"/>
      <c r="E6" s="2599"/>
      <c r="F6" s="2600"/>
    </row>
    <row r="7" spans="1:12" ht="30" customHeight="1">
      <c r="A7" s="661"/>
      <c r="B7" s="665" t="s">
        <v>895</v>
      </c>
      <c r="C7" s="2521" t="s">
        <v>435</v>
      </c>
      <c r="D7" s="2521"/>
      <c r="E7" s="2521"/>
      <c r="F7" s="2522"/>
    </row>
    <row r="8" spans="1:12" ht="10.5" customHeight="1">
      <c r="A8" s="661"/>
      <c r="B8" s="2513" t="s">
        <v>896</v>
      </c>
      <c r="C8" s="667"/>
      <c r="D8" s="667"/>
      <c r="E8" s="667"/>
      <c r="F8" s="668"/>
      <c r="K8" s="713"/>
      <c r="L8" s="713"/>
    </row>
    <row r="9" spans="1:12" ht="30" customHeight="1">
      <c r="A9" s="661"/>
      <c r="B9" s="2514"/>
      <c r="C9" s="661"/>
      <c r="D9" s="671" t="s">
        <v>897</v>
      </c>
      <c r="E9" s="671" t="s">
        <v>898</v>
      </c>
      <c r="F9" s="672"/>
      <c r="K9" s="714"/>
      <c r="L9" s="662"/>
    </row>
    <row r="10" spans="1:12" ht="30" customHeight="1">
      <c r="A10" s="661"/>
      <c r="B10" s="2514"/>
      <c r="C10" s="661"/>
      <c r="D10" s="674" t="s">
        <v>18</v>
      </c>
      <c r="E10" s="715" t="s">
        <v>899</v>
      </c>
      <c r="F10" s="672"/>
    </row>
    <row r="11" spans="1:12" ht="10.5" customHeight="1">
      <c r="A11" s="661"/>
      <c r="B11" s="2515"/>
      <c r="C11" s="670"/>
      <c r="D11" s="670"/>
      <c r="E11" s="670"/>
      <c r="F11" s="676"/>
    </row>
    <row r="12" spans="1:12" ht="9.75" customHeight="1">
      <c r="A12" s="661"/>
      <c r="B12" s="661"/>
      <c r="C12" s="661"/>
      <c r="D12" s="661"/>
      <c r="E12" s="661"/>
      <c r="F12" s="661"/>
    </row>
    <row r="13" spans="1:12" s="1" customFormat="1" ht="48.75" customHeight="1">
      <c r="A13" s="661"/>
      <c r="B13" s="2507" t="s">
        <v>900</v>
      </c>
      <c r="C13" s="2507"/>
      <c r="D13" s="2507"/>
      <c r="E13" s="2507"/>
      <c r="F13" s="2507"/>
    </row>
    <row r="14" spans="1:12" s="1" customFormat="1" ht="19.5" customHeight="1"/>
  </sheetData>
  <mergeCells count="5">
    <mergeCell ref="A4:F4"/>
    <mergeCell ref="C6:F6"/>
    <mergeCell ref="C7:F7"/>
    <mergeCell ref="B8:B11"/>
    <mergeCell ref="B13:F13"/>
  </mergeCells>
  <phoneticPr fontId="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2E5E-E07C-40C6-9D85-E7600A80CF74}">
  <dimension ref="A1:AJ44"/>
  <sheetViews>
    <sheetView showGridLines="0" view="pageBreakPreview" zoomScale="125" zoomScaleNormal="100" workbookViewId="0"/>
  </sheetViews>
  <sheetFormatPr defaultColWidth="9" defaultRowHeight="21" customHeight="1"/>
  <cols>
    <col min="1" max="1" width="4.125" style="4" customWidth="1"/>
    <col min="2" max="34" width="2.625" style="4" customWidth="1"/>
    <col min="35" max="35" width="3.875" style="4" customWidth="1"/>
    <col min="36" max="36" width="1.75" style="4" customWidth="1"/>
    <col min="37" max="40" width="2.625" style="4" customWidth="1"/>
    <col min="41" max="16384" width="9" style="4"/>
  </cols>
  <sheetData>
    <row r="1" spans="1:36" ht="21" customHeight="1">
      <c r="A1" s="11" t="s">
        <v>782</v>
      </c>
    </row>
    <row r="2" spans="1:36" ht="21" customHeight="1">
      <c r="A2" s="881" t="s">
        <v>677</v>
      </c>
      <c r="B2" s="881"/>
      <c r="C2" s="881"/>
      <c r="D2" s="881"/>
      <c r="E2" s="881"/>
      <c r="F2" s="881"/>
      <c r="G2" s="881"/>
      <c r="H2" s="881"/>
      <c r="I2" s="881"/>
      <c r="J2" s="881"/>
      <c r="K2" s="881"/>
      <c r="L2" s="881"/>
      <c r="M2" s="881"/>
      <c r="N2" s="881"/>
      <c r="O2" s="881"/>
      <c r="P2" s="881"/>
      <c r="Q2" s="881"/>
      <c r="R2" s="881"/>
      <c r="S2" s="881"/>
      <c r="T2" s="881"/>
      <c r="U2" s="881"/>
      <c r="V2" s="881"/>
      <c r="W2" s="881"/>
      <c r="X2" s="881"/>
      <c r="Y2" s="881"/>
      <c r="Z2" s="881"/>
      <c r="AA2" s="881"/>
      <c r="AB2" s="881"/>
      <c r="AC2" s="881"/>
      <c r="AD2" s="881"/>
      <c r="AE2" s="881"/>
      <c r="AF2" s="881"/>
      <c r="AG2" s="881"/>
      <c r="AH2" s="881"/>
      <c r="AI2" s="881"/>
      <c r="AJ2" s="881"/>
    </row>
    <row r="3" spans="1:36" s="23" customFormat="1" ht="20.25" customHeight="1" thickBot="1">
      <c r="B3" s="579"/>
      <c r="C3" s="579"/>
      <c r="D3" s="579"/>
      <c r="E3" s="579"/>
      <c r="F3" s="579"/>
      <c r="G3" s="579"/>
      <c r="H3" s="579"/>
      <c r="I3" s="579"/>
      <c r="J3" s="24"/>
      <c r="K3" s="24"/>
      <c r="L3" s="24"/>
      <c r="M3" s="24"/>
      <c r="N3" s="24"/>
      <c r="O3" s="24"/>
      <c r="P3" s="24"/>
      <c r="Q3" s="24"/>
      <c r="R3" s="24"/>
      <c r="S3" s="24"/>
      <c r="T3" s="581"/>
      <c r="U3" s="581"/>
      <c r="V3" s="581"/>
      <c r="W3" s="24"/>
      <c r="X3" s="24"/>
      <c r="Y3" s="24"/>
      <c r="Z3" s="24"/>
      <c r="AA3" s="24"/>
      <c r="AB3" s="24"/>
      <c r="AC3" s="581"/>
      <c r="AD3" s="581"/>
      <c r="AE3" s="581"/>
      <c r="AF3" s="581"/>
      <c r="AG3" s="581"/>
      <c r="AH3" s="581"/>
      <c r="AI3" s="581"/>
      <c r="AJ3" s="581"/>
    </row>
    <row r="4" spans="1:36" s="23" customFormat="1" ht="21" customHeight="1" thickBot="1">
      <c r="K4" s="882" t="s">
        <v>11</v>
      </c>
      <c r="L4" s="883"/>
      <c r="M4" s="883"/>
      <c r="N4" s="883"/>
      <c r="O4" s="883"/>
      <c r="P4" s="884"/>
      <c r="Q4" s="885" t="s">
        <v>3</v>
      </c>
      <c r="R4" s="886"/>
      <c r="S4" s="887" t="s">
        <v>4</v>
      </c>
      <c r="T4" s="886"/>
      <c r="U4" s="888"/>
      <c r="V4" s="889"/>
      <c r="W4" s="888"/>
      <c r="X4" s="889"/>
      <c r="Y4" s="888"/>
      <c r="Z4" s="889"/>
      <c r="AA4" s="888"/>
      <c r="AB4" s="889"/>
      <c r="AC4" s="888"/>
      <c r="AD4" s="889"/>
      <c r="AE4" s="888"/>
      <c r="AF4" s="889"/>
      <c r="AG4" s="888"/>
      <c r="AH4" s="889"/>
      <c r="AI4" s="888"/>
      <c r="AJ4" s="921"/>
    </row>
    <row r="5" spans="1:36" s="23" customFormat="1" ht="21.75" customHeight="1" thickBot="1">
      <c r="I5" s="24"/>
      <c r="J5" s="25"/>
      <c r="K5" s="922" t="s">
        <v>24</v>
      </c>
      <c r="L5" s="923"/>
      <c r="M5" s="923"/>
      <c r="N5" s="923"/>
      <c r="O5" s="923"/>
      <c r="P5" s="924"/>
      <c r="Q5" s="925"/>
      <c r="R5" s="926"/>
      <c r="S5" s="926"/>
      <c r="T5" s="926"/>
      <c r="U5" s="926"/>
      <c r="V5" s="926"/>
      <c r="W5" s="926"/>
      <c r="X5" s="926"/>
      <c r="Y5" s="926"/>
      <c r="Z5" s="926"/>
      <c r="AA5" s="926"/>
      <c r="AB5" s="926"/>
      <c r="AC5" s="926"/>
      <c r="AD5" s="926"/>
      <c r="AE5" s="926"/>
      <c r="AF5" s="926"/>
      <c r="AG5" s="926"/>
      <c r="AH5" s="926"/>
      <c r="AI5" s="926"/>
      <c r="AJ5" s="927"/>
    </row>
    <row r="6" spans="1:36" s="23" customFormat="1" ht="20.25" customHeight="1" thickBot="1">
      <c r="A6" s="582"/>
      <c r="B6" s="582"/>
      <c r="C6" s="582"/>
      <c r="D6" s="582"/>
      <c r="K6" s="922" t="s">
        <v>12</v>
      </c>
      <c r="L6" s="923"/>
      <c r="M6" s="923"/>
      <c r="N6" s="923"/>
      <c r="O6" s="923"/>
      <c r="P6" s="924"/>
      <c r="Q6" s="928" t="s">
        <v>63</v>
      </c>
      <c r="R6" s="929"/>
      <c r="S6" s="929"/>
      <c r="T6" s="929"/>
      <c r="U6" s="929"/>
      <c r="V6" s="929"/>
      <c r="W6" s="929"/>
      <c r="X6" s="929"/>
      <c r="Y6" s="930" t="s">
        <v>678</v>
      </c>
      <c r="Z6" s="931"/>
      <c r="AA6" s="931"/>
      <c r="AB6" s="931"/>
      <c r="AC6" s="931"/>
      <c r="AD6" s="932"/>
      <c r="AE6" s="925"/>
      <c r="AF6" s="926"/>
      <c r="AG6" s="926"/>
      <c r="AH6" s="926"/>
      <c r="AI6" s="926"/>
      <c r="AJ6" s="927"/>
    </row>
    <row r="7" spans="1:36" s="23" customFormat="1" ht="15.75" customHeight="1">
      <c r="A7" s="890" t="s">
        <v>679</v>
      </c>
      <c r="B7" s="891"/>
      <c r="C7" s="891"/>
      <c r="D7" s="891"/>
      <c r="E7" s="891"/>
      <c r="F7" s="892"/>
      <c r="G7" s="893" t="s">
        <v>680</v>
      </c>
      <c r="H7" s="893"/>
      <c r="I7" s="893"/>
      <c r="J7" s="893"/>
      <c r="K7" s="893"/>
      <c r="L7" s="894"/>
      <c r="M7" s="895" t="s">
        <v>681</v>
      </c>
      <c r="N7" s="893"/>
      <c r="O7" s="893"/>
      <c r="P7" s="893"/>
      <c r="Q7" s="893"/>
      <c r="R7" s="894"/>
      <c r="S7" s="899" t="s">
        <v>682</v>
      </c>
      <c r="T7" s="900"/>
      <c r="U7" s="900"/>
      <c r="V7" s="900"/>
      <c r="W7" s="900"/>
      <c r="X7" s="901"/>
      <c r="Y7" s="905" t="s">
        <v>683</v>
      </c>
      <c r="Z7" s="891"/>
      <c r="AA7" s="891"/>
      <c r="AB7" s="891"/>
      <c r="AC7" s="891"/>
      <c r="AD7" s="892"/>
      <c r="AE7" s="909" t="s">
        <v>684</v>
      </c>
      <c r="AF7" s="910"/>
      <c r="AG7" s="910"/>
      <c r="AH7" s="910"/>
      <c r="AI7" s="910"/>
      <c r="AJ7" s="911"/>
    </row>
    <row r="8" spans="1:36" s="23" customFormat="1" ht="15.95" customHeight="1">
      <c r="A8" s="915" t="s">
        <v>685</v>
      </c>
      <c r="B8" s="916"/>
      <c r="C8" s="916"/>
      <c r="D8" s="916"/>
      <c r="E8" s="916"/>
      <c r="F8" s="917"/>
      <c r="G8" s="918" t="s">
        <v>686</v>
      </c>
      <c r="H8" s="919"/>
      <c r="I8" s="919"/>
      <c r="J8" s="919"/>
      <c r="K8" s="919"/>
      <c r="L8" s="920"/>
      <c r="M8" s="896"/>
      <c r="N8" s="897"/>
      <c r="O8" s="897"/>
      <c r="P8" s="897"/>
      <c r="Q8" s="897"/>
      <c r="R8" s="898"/>
      <c r="S8" s="902"/>
      <c r="T8" s="903"/>
      <c r="U8" s="903"/>
      <c r="V8" s="903"/>
      <c r="W8" s="903"/>
      <c r="X8" s="904"/>
      <c r="Y8" s="906"/>
      <c r="Z8" s="907"/>
      <c r="AA8" s="907"/>
      <c r="AB8" s="907"/>
      <c r="AC8" s="907"/>
      <c r="AD8" s="908"/>
      <c r="AE8" s="912"/>
      <c r="AF8" s="913"/>
      <c r="AG8" s="913"/>
      <c r="AH8" s="913"/>
      <c r="AI8" s="913"/>
      <c r="AJ8" s="914"/>
    </row>
    <row r="9" spans="1:36" s="23" customFormat="1" ht="24" customHeight="1" thickBot="1">
      <c r="A9" s="960"/>
      <c r="B9" s="952"/>
      <c r="C9" s="952"/>
      <c r="D9" s="952"/>
      <c r="E9" s="949" t="s">
        <v>18</v>
      </c>
      <c r="F9" s="950"/>
      <c r="G9" s="961">
        <f>IF(A9=0,0,ROUNDUP(A9*0.2,1))</f>
        <v>0</v>
      </c>
      <c r="H9" s="962"/>
      <c r="I9" s="962"/>
      <c r="J9" s="962"/>
      <c r="K9" s="949" t="s">
        <v>18</v>
      </c>
      <c r="L9" s="950"/>
      <c r="M9" s="963"/>
      <c r="N9" s="964"/>
      <c r="O9" s="964"/>
      <c r="P9" s="964"/>
      <c r="Q9" s="964"/>
      <c r="R9" s="965"/>
      <c r="S9" s="951"/>
      <c r="T9" s="952"/>
      <c r="U9" s="952"/>
      <c r="V9" s="952"/>
      <c r="W9" s="949" t="s">
        <v>18</v>
      </c>
      <c r="X9" s="950"/>
      <c r="Y9" s="951"/>
      <c r="Z9" s="952"/>
      <c r="AA9" s="952"/>
      <c r="AB9" s="952"/>
      <c r="AC9" s="953" t="s">
        <v>18</v>
      </c>
      <c r="AD9" s="954"/>
      <c r="AE9" s="955">
        <f>+Y9-S9</f>
        <v>0</v>
      </c>
      <c r="AF9" s="956"/>
      <c r="AG9" s="956"/>
      <c r="AH9" s="956"/>
      <c r="AI9" s="953" t="s">
        <v>18</v>
      </c>
      <c r="AJ9" s="957"/>
    </row>
    <row r="10" spans="1:36" s="23" customFormat="1" ht="3.75" customHeight="1" thickBot="1">
      <c r="A10" s="583"/>
      <c r="B10" s="584"/>
      <c r="C10" s="584"/>
      <c r="D10" s="584"/>
      <c r="E10" s="585"/>
      <c r="F10" s="585"/>
      <c r="G10" s="958"/>
      <c r="H10" s="958"/>
      <c r="I10" s="958"/>
      <c r="J10" s="958"/>
      <c r="K10" s="958"/>
      <c r="L10" s="958"/>
      <c r="M10" s="586"/>
      <c r="N10" s="959"/>
      <c r="O10" s="959"/>
      <c r="P10" s="959"/>
      <c r="Q10" s="959"/>
      <c r="R10" s="959"/>
      <c r="S10" s="959"/>
      <c r="T10" s="959"/>
      <c r="U10" s="959"/>
      <c r="V10" s="959"/>
      <c r="W10" s="959"/>
      <c r="X10" s="959"/>
      <c r="Y10" s="587"/>
      <c r="Z10" s="587"/>
      <c r="AA10" s="587"/>
      <c r="AB10" s="587"/>
      <c r="AC10" s="44"/>
      <c r="AD10" s="44"/>
      <c r="AE10" s="587"/>
      <c r="AF10" s="587"/>
      <c r="AG10" s="587"/>
      <c r="AH10" s="587"/>
      <c r="AI10" s="44"/>
      <c r="AJ10" s="588"/>
    </row>
    <row r="11" spans="1:36" s="23" customFormat="1" ht="19.5" customHeight="1" thickBot="1">
      <c r="A11" s="589"/>
      <c r="B11" s="933" t="s">
        <v>687</v>
      </c>
      <c r="C11" s="934"/>
      <c r="D11" s="934"/>
      <c r="E11" s="934"/>
      <c r="F11" s="934"/>
      <c r="G11" s="934"/>
      <c r="H11" s="934"/>
      <c r="I11" s="934"/>
      <c r="J11" s="934"/>
      <c r="K11" s="934"/>
      <c r="L11" s="934"/>
      <c r="M11" s="935"/>
      <c r="N11" s="590"/>
      <c r="O11" s="936" t="s">
        <v>688</v>
      </c>
      <c r="P11" s="937"/>
      <c r="Q11" s="937"/>
      <c r="R11" s="937"/>
      <c r="S11" s="937"/>
      <c r="T11" s="937"/>
      <c r="U11" s="937"/>
      <c r="V11" s="937"/>
      <c r="W11" s="937"/>
      <c r="X11" s="937"/>
      <c r="Y11" s="937"/>
      <c r="Z11" s="937"/>
      <c r="AA11" s="937"/>
      <c r="AB11" s="937"/>
      <c r="AC11" s="937"/>
      <c r="AD11" s="937"/>
      <c r="AE11" s="937"/>
      <c r="AF11" s="938"/>
      <c r="AG11" s="939"/>
      <c r="AH11" s="939"/>
      <c r="AI11" s="940"/>
      <c r="AJ11" s="591"/>
    </row>
    <row r="12" spans="1:36" s="23" customFormat="1" ht="20.25" customHeight="1" thickTop="1" thickBot="1">
      <c r="A12" s="589"/>
      <c r="B12" s="941" t="s">
        <v>689</v>
      </c>
      <c r="C12" s="942"/>
      <c r="D12" s="942"/>
      <c r="E12" s="942"/>
      <c r="F12" s="942"/>
      <c r="G12" s="942"/>
      <c r="H12" s="942"/>
      <c r="I12" s="942"/>
      <c r="J12" s="942"/>
      <c r="K12" s="942"/>
      <c r="L12" s="942"/>
      <c r="M12" s="943"/>
      <c r="N12" s="592"/>
      <c r="O12" s="944" t="s">
        <v>690</v>
      </c>
      <c r="P12" s="945"/>
      <c r="Q12" s="945"/>
      <c r="R12" s="945"/>
      <c r="S12" s="945"/>
      <c r="T12" s="945"/>
      <c r="U12" s="945"/>
      <c r="V12" s="945"/>
      <c r="W12" s="945"/>
      <c r="X12" s="945"/>
      <c r="Y12" s="945"/>
      <c r="Z12" s="945"/>
      <c r="AA12" s="945"/>
      <c r="AB12" s="945"/>
      <c r="AC12" s="945"/>
      <c r="AD12" s="945"/>
      <c r="AE12" s="945"/>
      <c r="AF12" s="946"/>
      <c r="AG12" s="947"/>
      <c r="AH12" s="947"/>
      <c r="AI12" s="948"/>
      <c r="AJ12" s="593"/>
    </row>
    <row r="13" spans="1:36" s="23" customFormat="1" ht="18" customHeight="1" thickTop="1" thickBot="1">
      <c r="A13" s="589"/>
      <c r="B13" s="979" t="s">
        <v>691</v>
      </c>
      <c r="C13" s="980"/>
      <c r="D13" s="980"/>
      <c r="E13" s="981"/>
      <c r="F13" s="982" t="s">
        <v>692</v>
      </c>
      <c r="G13" s="982"/>
      <c r="H13" s="982"/>
      <c r="I13" s="982"/>
      <c r="J13" s="983" t="s">
        <v>693</v>
      </c>
      <c r="K13" s="984"/>
      <c r="L13" s="984"/>
      <c r="M13" s="985"/>
      <c r="N13" s="594"/>
      <c r="O13" s="986" t="s">
        <v>694</v>
      </c>
      <c r="P13" s="987"/>
      <c r="Q13" s="987"/>
      <c r="R13" s="987"/>
      <c r="S13" s="987"/>
      <c r="T13" s="987"/>
      <c r="U13" s="987"/>
      <c r="V13" s="987"/>
      <c r="W13" s="987"/>
      <c r="X13" s="987"/>
      <c r="Y13" s="987"/>
      <c r="Z13" s="987"/>
      <c r="AA13" s="987"/>
      <c r="AB13" s="987"/>
      <c r="AC13" s="987"/>
      <c r="AD13" s="987"/>
      <c r="AE13" s="988"/>
      <c r="AF13" s="989"/>
      <c r="AG13" s="990"/>
      <c r="AH13" s="990"/>
      <c r="AI13" s="991"/>
      <c r="AJ13" s="593"/>
    </row>
    <row r="14" spans="1:36" s="23" customFormat="1" ht="18.75" customHeight="1" thickBot="1">
      <c r="A14" s="589"/>
      <c r="B14" s="992" t="s">
        <v>695</v>
      </c>
      <c r="C14" s="993"/>
      <c r="D14" s="993"/>
      <c r="E14" s="993"/>
      <c r="F14" s="994" t="s">
        <v>696</v>
      </c>
      <c r="G14" s="993"/>
      <c r="H14" s="993"/>
      <c r="I14" s="995"/>
      <c r="J14" s="996" t="s">
        <v>697</v>
      </c>
      <c r="K14" s="993"/>
      <c r="L14" s="993"/>
      <c r="M14" s="997"/>
      <c r="N14" s="594"/>
      <c r="O14" s="998" t="s">
        <v>698</v>
      </c>
      <c r="P14" s="999"/>
      <c r="Q14" s="999"/>
      <c r="R14" s="999"/>
      <c r="S14" s="999"/>
      <c r="T14" s="999"/>
      <c r="U14" s="999"/>
      <c r="V14" s="999"/>
      <c r="W14" s="999"/>
      <c r="X14" s="999"/>
      <c r="Y14" s="999"/>
      <c r="Z14" s="999"/>
      <c r="AA14" s="999"/>
      <c r="AB14" s="999"/>
      <c r="AC14" s="999"/>
      <c r="AD14" s="999"/>
      <c r="AE14" s="1000"/>
      <c r="AF14" s="1001"/>
      <c r="AG14" s="1002"/>
      <c r="AH14" s="1002"/>
      <c r="AI14" s="1003"/>
      <c r="AJ14" s="593"/>
    </row>
    <row r="15" spans="1:36" s="23" customFormat="1" ht="21.75" customHeight="1" thickBot="1">
      <c r="A15" s="595" t="s">
        <v>699</v>
      </c>
      <c r="B15" s="966">
        <v>6</v>
      </c>
      <c r="C15" s="967"/>
      <c r="D15" s="967"/>
      <c r="E15" s="968"/>
      <c r="F15" s="969">
        <v>5</v>
      </c>
      <c r="G15" s="967"/>
      <c r="H15" s="967"/>
      <c r="I15" s="968"/>
      <c r="J15" s="969">
        <v>3</v>
      </c>
      <c r="K15" s="967"/>
      <c r="L15" s="967"/>
      <c r="M15" s="970"/>
      <c r="N15" s="594"/>
      <c r="O15" s="971" t="s">
        <v>700</v>
      </c>
      <c r="P15" s="971"/>
      <c r="Q15" s="971"/>
      <c r="R15" s="971"/>
      <c r="S15" s="971"/>
      <c r="T15" s="971"/>
      <c r="U15" s="971"/>
      <c r="V15" s="971"/>
      <c r="W15" s="971"/>
      <c r="X15" s="971"/>
      <c r="Y15" s="971"/>
      <c r="Z15" s="971"/>
      <c r="AA15" s="971"/>
      <c r="AB15" s="971"/>
      <c r="AC15" s="971"/>
      <c r="AD15" s="971"/>
      <c r="AE15" s="971"/>
      <c r="AF15" s="971"/>
      <c r="AG15" s="971"/>
      <c r="AH15" s="971"/>
      <c r="AI15" s="971"/>
      <c r="AJ15" s="593"/>
    </row>
    <row r="16" spans="1:36" s="23" customFormat="1" ht="22.5" customHeight="1" thickBot="1">
      <c r="A16" s="589"/>
      <c r="B16" s="974"/>
      <c r="C16" s="975"/>
      <c r="D16" s="975"/>
      <c r="E16" s="976"/>
      <c r="F16" s="975"/>
      <c r="G16" s="975"/>
      <c r="H16" s="975"/>
      <c r="I16" s="975"/>
      <c r="J16" s="977"/>
      <c r="K16" s="975"/>
      <c r="L16" s="975"/>
      <c r="M16" s="978"/>
      <c r="N16" s="595"/>
      <c r="O16" s="972"/>
      <c r="P16" s="972"/>
      <c r="Q16" s="972"/>
      <c r="R16" s="972"/>
      <c r="S16" s="972"/>
      <c r="T16" s="972"/>
      <c r="U16" s="972"/>
      <c r="V16" s="972"/>
      <c r="W16" s="972"/>
      <c r="X16" s="972"/>
      <c r="Y16" s="972"/>
      <c r="Z16" s="972"/>
      <c r="AA16" s="972"/>
      <c r="AB16" s="972"/>
      <c r="AC16" s="972"/>
      <c r="AD16" s="972"/>
      <c r="AE16" s="972"/>
      <c r="AF16" s="972"/>
      <c r="AG16" s="972"/>
      <c r="AH16" s="972"/>
      <c r="AI16" s="972"/>
      <c r="AJ16" s="593"/>
    </row>
    <row r="17" spans="1:36" s="23" customFormat="1" ht="3.75" customHeight="1" thickBot="1">
      <c r="A17" s="589"/>
      <c r="B17" s="596"/>
      <c r="C17" s="596"/>
      <c r="D17" s="596"/>
      <c r="E17" s="596"/>
      <c r="F17" s="596"/>
      <c r="G17" s="596"/>
      <c r="H17" s="596"/>
      <c r="I17" s="596"/>
      <c r="J17" s="597"/>
      <c r="K17" s="597"/>
      <c r="L17" s="597"/>
      <c r="M17" s="597"/>
      <c r="N17" s="598"/>
      <c r="O17" s="973"/>
      <c r="P17" s="973"/>
      <c r="Q17" s="973"/>
      <c r="R17" s="973"/>
      <c r="S17" s="973"/>
      <c r="T17" s="973"/>
      <c r="U17" s="973"/>
      <c r="V17" s="973"/>
      <c r="W17" s="973"/>
      <c r="X17" s="973"/>
      <c r="Y17" s="973"/>
      <c r="Z17" s="973"/>
      <c r="AA17" s="973"/>
      <c r="AB17" s="973"/>
      <c r="AC17" s="973"/>
      <c r="AD17" s="973"/>
      <c r="AE17" s="973"/>
      <c r="AF17" s="973"/>
      <c r="AG17" s="973"/>
      <c r="AH17" s="973"/>
      <c r="AI17" s="973"/>
      <c r="AJ17" s="593"/>
    </row>
    <row r="18" spans="1:36" ht="55.5" customHeight="1" thickBot="1">
      <c r="A18" s="1004" t="s">
        <v>20</v>
      </c>
      <c r="B18" s="1005"/>
      <c r="C18" s="1005"/>
      <c r="D18" s="1005"/>
      <c r="E18" s="1005"/>
      <c r="F18" s="1005"/>
      <c r="G18" s="1005"/>
      <c r="H18" s="1005"/>
      <c r="I18" s="1005"/>
      <c r="J18" s="1005"/>
      <c r="K18" s="1006" t="s">
        <v>701</v>
      </c>
      <c r="L18" s="1007"/>
      <c r="M18" s="1007"/>
      <c r="N18" s="1007"/>
      <c r="O18" s="1007"/>
      <c r="P18" s="1008"/>
      <c r="Q18" s="1009" t="s">
        <v>702</v>
      </c>
      <c r="R18" s="1010"/>
      <c r="S18" s="1010"/>
      <c r="T18" s="1010"/>
      <c r="U18" s="1010"/>
      <c r="V18" s="1010"/>
      <c r="W18" s="1011"/>
      <c r="X18" s="1012" t="s">
        <v>703</v>
      </c>
      <c r="Y18" s="1013"/>
      <c r="Z18" s="1013"/>
      <c r="AA18" s="1013"/>
      <c r="AB18" s="1013"/>
      <c r="AC18" s="1013"/>
      <c r="AD18" s="1014"/>
      <c r="AE18" s="1015" t="s">
        <v>704</v>
      </c>
      <c r="AF18" s="1010"/>
      <c r="AG18" s="1010"/>
      <c r="AH18" s="1010"/>
      <c r="AI18" s="1010"/>
      <c r="AJ18" s="1016"/>
    </row>
    <row r="19" spans="1:36" ht="26.1" customHeight="1">
      <c r="A19" s="599">
        <v>1</v>
      </c>
      <c r="B19" s="1017"/>
      <c r="C19" s="1018"/>
      <c r="D19" s="1018"/>
      <c r="E19" s="1018"/>
      <c r="F19" s="1018"/>
      <c r="G19" s="1018"/>
      <c r="H19" s="1018"/>
      <c r="I19" s="1018"/>
      <c r="J19" s="1019"/>
      <c r="K19" s="1020" t="s">
        <v>14</v>
      </c>
      <c r="L19" s="1021"/>
      <c r="M19" s="1021"/>
      <c r="N19" s="1021"/>
      <c r="O19" s="1021"/>
      <c r="P19" s="1022"/>
      <c r="Q19" s="1023"/>
      <c r="R19" s="1024"/>
      <c r="S19" s="1024"/>
      <c r="T19" s="1024"/>
      <c r="U19" s="1024"/>
      <c r="V19" s="1024"/>
      <c r="W19" s="1025"/>
      <c r="X19" s="1026"/>
      <c r="Y19" s="1027"/>
      <c r="Z19" s="1027"/>
      <c r="AA19" s="1027"/>
      <c r="AB19" s="1027"/>
      <c r="AC19" s="1027"/>
      <c r="AD19" s="1027"/>
      <c r="AE19" s="1028" t="s">
        <v>14</v>
      </c>
      <c r="AF19" s="1029"/>
      <c r="AG19" s="1029"/>
      <c r="AH19" s="1029"/>
      <c r="AI19" s="1029"/>
      <c r="AJ19" s="1030"/>
    </row>
    <row r="20" spans="1:36" ht="26.1" customHeight="1">
      <c r="A20" s="600">
        <v>2</v>
      </c>
      <c r="B20" s="1031"/>
      <c r="C20" s="1032"/>
      <c r="D20" s="1032"/>
      <c r="E20" s="1032"/>
      <c r="F20" s="1032"/>
      <c r="G20" s="1032"/>
      <c r="H20" s="1032"/>
      <c r="I20" s="1032"/>
      <c r="J20" s="1033"/>
      <c r="K20" s="1034" t="s">
        <v>14</v>
      </c>
      <c r="L20" s="1035"/>
      <c r="M20" s="1035"/>
      <c r="N20" s="1035"/>
      <c r="O20" s="1035"/>
      <c r="P20" s="1036"/>
      <c r="Q20" s="1023"/>
      <c r="R20" s="1024"/>
      <c r="S20" s="1024"/>
      <c r="T20" s="1024"/>
      <c r="U20" s="1024"/>
      <c r="V20" s="1024"/>
      <c r="W20" s="1025"/>
      <c r="X20" s="1023"/>
      <c r="Y20" s="1024"/>
      <c r="Z20" s="1024"/>
      <c r="AA20" s="1024"/>
      <c r="AB20" s="1024"/>
      <c r="AC20" s="1024"/>
      <c r="AD20" s="1024"/>
      <c r="AE20" s="1037"/>
      <c r="AF20" s="1024"/>
      <c r="AG20" s="1024"/>
      <c r="AH20" s="1024"/>
      <c r="AI20" s="1024"/>
      <c r="AJ20" s="1038"/>
    </row>
    <row r="21" spans="1:36" ht="26.1" customHeight="1">
      <c r="A21" s="600">
        <v>3</v>
      </c>
      <c r="B21" s="1031"/>
      <c r="C21" s="1032"/>
      <c r="D21" s="1032"/>
      <c r="E21" s="1032"/>
      <c r="F21" s="1032"/>
      <c r="G21" s="1032"/>
      <c r="H21" s="1032"/>
      <c r="I21" s="1032"/>
      <c r="J21" s="1033"/>
      <c r="K21" s="1034" t="s">
        <v>14</v>
      </c>
      <c r="L21" s="1035"/>
      <c r="M21" s="1035"/>
      <c r="N21" s="1035"/>
      <c r="O21" s="1035"/>
      <c r="P21" s="1036"/>
      <c r="Q21" s="1023"/>
      <c r="R21" s="1024"/>
      <c r="S21" s="1024"/>
      <c r="T21" s="1024"/>
      <c r="U21" s="1024"/>
      <c r="V21" s="1024"/>
      <c r="W21" s="1025"/>
      <c r="X21" s="1023"/>
      <c r="Y21" s="1024"/>
      <c r="Z21" s="1024"/>
      <c r="AA21" s="1024"/>
      <c r="AB21" s="1024"/>
      <c r="AC21" s="1024"/>
      <c r="AD21" s="1024"/>
      <c r="AE21" s="1037"/>
      <c r="AF21" s="1024"/>
      <c r="AG21" s="1024"/>
      <c r="AH21" s="1024"/>
      <c r="AI21" s="1024"/>
      <c r="AJ21" s="1038"/>
    </row>
    <row r="22" spans="1:36" ht="26.1" customHeight="1">
      <c r="A22" s="600">
        <v>4</v>
      </c>
      <c r="B22" s="1031"/>
      <c r="C22" s="1032"/>
      <c r="D22" s="1032"/>
      <c r="E22" s="1032"/>
      <c r="F22" s="1032"/>
      <c r="G22" s="1032"/>
      <c r="H22" s="1032"/>
      <c r="I22" s="1032"/>
      <c r="J22" s="1033"/>
      <c r="K22" s="1034" t="s">
        <v>14</v>
      </c>
      <c r="L22" s="1035"/>
      <c r="M22" s="1035"/>
      <c r="N22" s="1035"/>
      <c r="O22" s="1035"/>
      <c r="P22" s="1036"/>
      <c r="Q22" s="1023"/>
      <c r="R22" s="1024"/>
      <c r="S22" s="1024"/>
      <c r="T22" s="1024"/>
      <c r="U22" s="1024"/>
      <c r="V22" s="1024"/>
      <c r="W22" s="1025"/>
      <c r="X22" s="1023"/>
      <c r="Y22" s="1024"/>
      <c r="Z22" s="1024"/>
      <c r="AA22" s="1024"/>
      <c r="AB22" s="1024"/>
      <c r="AC22" s="1024"/>
      <c r="AD22" s="1024"/>
      <c r="AE22" s="1037"/>
      <c r="AF22" s="1024"/>
      <c r="AG22" s="1024"/>
      <c r="AH22" s="1024"/>
      <c r="AI22" s="1024"/>
      <c r="AJ22" s="1038"/>
    </row>
    <row r="23" spans="1:36" ht="26.1" customHeight="1">
      <c r="A23" s="600">
        <v>5</v>
      </c>
      <c r="B23" s="1031"/>
      <c r="C23" s="1032"/>
      <c r="D23" s="1032"/>
      <c r="E23" s="1032"/>
      <c r="F23" s="1032"/>
      <c r="G23" s="1032"/>
      <c r="H23" s="1032"/>
      <c r="I23" s="1032"/>
      <c r="J23" s="1033"/>
      <c r="K23" s="1034" t="s">
        <v>14</v>
      </c>
      <c r="L23" s="1035"/>
      <c r="M23" s="1035"/>
      <c r="N23" s="1035"/>
      <c r="O23" s="1035"/>
      <c r="P23" s="1036"/>
      <c r="Q23" s="1023"/>
      <c r="R23" s="1024"/>
      <c r="S23" s="1024"/>
      <c r="T23" s="1024"/>
      <c r="U23" s="1024"/>
      <c r="V23" s="1024"/>
      <c r="W23" s="1025"/>
      <c r="X23" s="1023"/>
      <c r="Y23" s="1024"/>
      <c r="Z23" s="1024"/>
      <c r="AA23" s="1024"/>
      <c r="AB23" s="1024"/>
      <c r="AC23" s="1024"/>
      <c r="AD23" s="1024"/>
      <c r="AE23" s="1037"/>
      <c r="AF23" s="1024"/>
      <c r="AG23" s="1024"/>
      <c r="AH23" s="1024"/>
      <c r="AI23" s="1024"/>
      <c r="AJ23" s="1038"/>
    </row>
    <row r="24" spans="1:36" ht="26.1" customHeight="1">
      <c r="A24" s="600">
        <v>6</v>
      </c>
      <c r="B24" s="1031"/>
      <c r="C24" s="1032"/>
      <c r="D24" s="1032"/>
      <c r="E24" s="1032"/>
      <c r="F24" s="1032"/>
      <c r="G24" s="1032"/>
      <c r="H24" s="1032"/>
      <c r="I24" s="1032"/>
      <c r="J24" s="1033"/>
      <c r="K24" s="1034" t="s">
        <v>14</v>
      </c>
      <c r="L24" s="1035"/>
      <c r="M24" s="1035"/>
      <c r="N24" s="1035"/>
      <c r="O24" s="1035"/>
      <c r="P24" s="1036"/>
      <c r="Q24" s="1023"/>
      <c r="R24" s="1024"/>
      <c r="S24" s="1024"/>
      <c r="T24" s="1024"/>
      <c r="U24" s="1024"/>
      <c r="V24" s="1024"/>
      <c r="W24" s="1025"/>
      <c r="X24" s="1023"/>
      <c r="Y24" s="1024"/>
      <c r="Z24" s="1024"/>
      <c r="AA24" s="1024"/>
      <c r="AB24" s="1024"/>
      <c r="AC24" s="1024"/>
      <c r="AD24" s="1024"/>
      <c r="AE24" s="1037"/>
      <c r="AF24" s="1024"/>
      <c r="AG24" s="1024"/>
      <c r="AH24" s="1024"/>
      <c r="AI24" s="1024"/>
      <c r="AJ24" s="1038"/>
    </row>
    <row r="25" spans="1:36" ht="26.1" customHeight="1">
      <c r="A25" s="600">
        <v>7</v>
      </c>
      <c r="B25" s="1031"/>
      <c r="C25" s="1032"/>
      <c r="D25" s="1032"/>
      <c r="E25" s="1032"/>
      <c r="F25" s="1032"/>
      <c r="G25" s="1032"/>
      <c r="H25" s="1032"/>
      <c r="I25" s="1032"/>
      <c r="J25" s="1033"/>
      <c r="K25" s="1034" t="s">
        <v>14</v>
      </c>
      <c r="L25" s="1035"/>
      <c r="M25" s="1035"/>
      <c r="N25" s="1035"/>
      <c r="O25" s="1035"/>
      <c r="P25" s="1036"/>
      <c r="Q25" s="1023"/>
      <c r="R25" s="1024"/>
      <c r="S25" s="1024"/>
      <c r="T25" s="1024"/>
      <c r="U25" s="1024"/>
      <c r="V25" s="1024"/>
      <c r="W25" s="1025"/>
      <c r="X25" s="1023"/>
      <c r="Y25" s="1024"/>
      <c r="Z25" s="1024"/>
      <c r="AA25" s="1024"/>
      <c r="AB25" s="1024"/>
      <c r="AC25" s="1024"/>
      <c r="AD25" s="1024"/>
      <c r="AE25" s="1037"/>
      <c r="AF25" s="1024"/>
      <c r="AG25" s="1024"/>
      <c r="AH25" s="1024"/>
      <c r="AI25" s="1024"/>
      <c r="AJ25" s="1038"/>
    </row>
    <row r="26" spans="1:36" ht="26.1" customHeight="1">
      <c r="A26" s="600">
        <v>8</v>
      </c>
      <c r="B26" s="1031"/>
      <c r="C26" s="1032"/>
      <c r="D26" s="1032"/>
      <c r="E26" s="1032"/>
      <c r="F26" s="1032"/>
      <c r="G26" s="1032"/>
      <c r="H26" s="1032"/>
      <c r="I26" s="1032"/>
      <c r="J26" s="1033"/>
      <c r="K26" s="1034" t="s">
        <v>14</v>
      </c>
      <c r="L26" s="1035"/>
      <c r="M26" s="1035"/>
      <c r="N26" s="1035"/>
      <c r="O26" s="1035"/>
      <c r="P26" s="1036"/>
      <c r="Q26" s="1023"/>
      <c r="R26" s="1024"/>
      <c r="S26" s="1024"/>
      <c r="T26" s="1024"/>
      <c r="U26" s="1024"/>
      <c r="V26" s="1024"/>
      <c r="W26" s="1025"/>
      <c r="X26" s="1023"/>
      <c r="Y26" s="1024"/>
      <c r="Z26" s="1024"/>
      <c r="AA26" s="1024"/>
      <c r="AB26" s="1024"/>
      <c r="AC26" s="1024"/>
      <c r="AD26" s="1024"/>
      <c r="AE26" s="1037"/>
      <c r="AF26" s="1024"/>
      <c r="AG26" s="1024"/>
      <c r="AH26" s="1024"/>
      <c r="AI26" s="1024"/>
      <c r="AJ26" s="1038"/>
    </row>
    <row r="27" spans="1:36" ht="26.1" customHeight="1">
      <c r="A27" s="600">
        <v>9</v>
      </c>
      <c r="B27" s="1031"/>
      <c r="C27" s="1032"/>
      <c r="D27" s="1032"/>
      <c r="E27" s="1032"/>
      <c r="F27" s="1032"/>
      <c r="G27" s="1032"/>
      <c r="H27" s="1032"/>
      <c r="I27" s="1032"/>
      <c r="J27" s="1033"/>
      <c r="K27" s="1034" t="s">
        <v>14</v>
      </c>
      <c r="L27" s="1035"/>
      <c r="M27" s="1035"/>
      <c r="N27" s="1035"/>
      <c r="O27" s="1035"/>
      <c r="P27" s="1036"/>
      <c r="Q27" s="1023"/>
      <c r="R27" s="1024"/>
      <c r="S27" s="1024"/>
      <c r="T27" s="1024"/>
      <c r="U27" s="1024"/>
      <c r="V27" s="1024"/>
      <c r="W27" s="1025"/>
      <c r="X27" s="1023"/>
      <c r="Y27" s="1024"/>
      <c r="Z27" s="1024"/>
      <c r="AA27" s="1024"/>
      <c r="AB27" s="1024"/>
      <c r="AC27" s="1024"/>
      <c r="AD27" s="1024"/>
      <c r="AE27" s="1037"/>
      <c r="AF27" s="1024"/>
      <c r="AG27" s="1024"/>
      <c r="AH27" s="1024"/>
      <c r="AI27" s="1024"/>
      <c r="AJ27" s="1038"/>
    </row>
    <row r="28" spans="1:36" ht="26.1" customHeight="1">
      <c r="A28" s="600">
        <v>10</v>
      </c>
      <c r="B28" s="1031"/>
      <c r="C28" s="1032"/>
      <c r="D28" s="1032"/>
      <c r="E28" s="1032"/>
      <c r="F28" s="1032"/>
      <c r="G28" s="1032"/>
      <c r="H28" s="1032"/>
      <c r="I28" s="1032"/>
      <c r="J28" s="1033"/>
      <c r="K28" s="1034" t="s">
        <v>14</v>
      </c>
      <c r="L28" s="1035"/>
      <c r="M28" s="1035"/>
      <c r="N28" s="1035"/>
      <c r="O28" s="1035"/>
      <c r="P28" s="1036"/>
      <c r="Q28" s="1023"/>
      <c r="R28" s="1024"/>
      <c r="S28" s="1024"/>
      <c r="T28" s="1024"/>
      <c r="U28" s="1024"/>
      <c r="V28" s="1024"/>
      <c r="W28" s="1025"/>
      <c r="X28" s="1023"/>
      <c r="Y28" s="1024"/>
      <c r="Z28" s="1024"/>
      <c r="AA28" s="1024"/>
      <c r="AB28" s="1024"/>
      <c r="AC28" s="1024"/>
      <c r="AD28" s="1024"/>
      <c r="AE28" s="1037"/>
      <c r="AF28" s="1024"/>
      <c r="AG28" s="1024"/>
      <c r="AH28" s="1024"/>
      <c r="AI28" s="1024"/>
      <c r="AJ28" s="1038"/>
    </row>
    <row r="29" spans="1:36" ht="26.1" customHeight="1">
      <c r="A29" s="600">
        <v>11</v>
      </c>
      <c r="B29" s="1031"/>
      <c r="C29" s="1032"/>
      <c r="D29" s="1032"/>
      <c r="E29" s="1032"/>
      <c r="F29" s="1032"/>
      <c r="G29" s="1032"/>
      <c r="H29" s="1032"/>
      <c r="I29" s="1032"/>
      <c r="J29" s="1033"/>
      <c r="K29" s="1034" t="s">
        <v>14</v>
      </c>
      <c r="L29" s="1035"/>
      <c r="M29" s="1035"/>
      <c r="N29" s="1035"/>
      <c r="O29" s="1035"/>
      <c r="P29" s="1036"/>
      <c r="Q29" s="1023"/>
      <c r="R29" s="1024"/>
      <c r="S29" s="1024"/>
      <c r="T29" s="1024"/>
      <c r="U29" s="1024"/>
      <c r="V29" s="1024"/>
      <c r="W29" s="1025"/>
      <c r="X29" s="1023"/>
      <c r="Y29" s="1024"/>
      <c r="Z29" s="1024"/>
      <c r="AA29" s="1024"/>
      <c r="AB29" s="1024"/>
      <c r="AC29" s="1024"/>
      <c r="AD29" s="1024"/>
      <c r="AE29" s="1037"/>
      <c r="AF29" s="1024"/>
      <c r="AG29" s="1024"/>
      <c r="AH29" s="1024"/>
      <c r="AI29" s="1024"/>
      <c r="AJ29" s="1038"/>
    </row>
    <row r="30" spans="1:36" ht="26.1" customHeight="1">
      <c r="A30" s="600">
        <v>12</v>
      </c>
      <c r="B30" s="1031"/>
      <c r="C30" s="1032"/>
      <c r="D30" s="1032"/>
      <c r="E30" s="1032"/>
      <c r="F30" s="1032"/>
      <c r="G30" s="1032"/>
      <c r="H30" s="1032"/>
      <c r="I30" s="1032"/>
      <c r="J30" s="1033"/>
      <c r="K30" s="1034" t="s">
        <v>14</v>
      </c>
      <c r="L30" s="1035"/>
      <c r="M30" s="1035"/>
      <c r="N30" s="1035"/>
      <c r="O30" s="1035"/>
      <c r="P30" s="1036"/>
      <c r="Q30" s="1023"/>
      <c r="R30" s="1024"/>
      <c r="S30" s="1024"/>
      <c r="T30" s="1024"/>
      <c r="U30" s="1024"/>
      <c r="V30" s="1024"/>
      <c r="W30" s="1025"/>
      <c r="X30" s="1023"/>
      <c r="Y30" s="1024"/>
      <c r="Z30" s="1024"/>
      <c r="AA30" s="1024"/>
      <c r="AB30" s="1024"/>
      <c r="AC30" s="1024"/>
      <c r="AD30" s="1024"/>
      <c r="AE30" s="1037"/>
      <c r="AF30" s="1024"/>
      <c r="AG30" s="1024"/>
      <c r="AH30" s="1024"/>
      <c r="AI30" s="1024"/>
      <c r="AJ30" s="1038"/>
    </row>
    <row r="31" spans="1:36" ht="26.1" customHeight="1">
      <c r="A31" s="600">
        <v>13</v>
      </c>
      <c r="B31" s="1031"/>
      <c r="C31" s="1032"/>
      <c r="D31" s="1032"/>
      <c r="E31" s="1032"/>
      <c r="F31" s="1032"/>
      <c r="G31" s="1032"/>
      <c r="H31" s="1032"/>
      <c r="I31" s="1032"/>
      <c r="J31" s="1033"/>
      <c r="K31" s="1034" t="s">
        <v>14</v>
      </c>
      <c r="L31" s="1035"/>
      <c r="M31" s="1035"/>
      <c r="N31" s="1035"/>
      <c r="O31" s="1035"/>
      <c r="P31" s="1036"/>
      <c r="Q31" s="1023"/>
      <c r="R31" s="1024"/>
      <c r="S31" s="1024"/>
      <c r="T31" s="1024"/>
      <c r="U31" s="1024"/>
      <c r="V31" s="1024"/>
      <c r="W31" s="1025"/>
      <c r="X31" s="1023"/>
      <c r="Y31" s="1024"/>
      <c r="Z31" s="1024"/>
      <c r="AA31" s="1024"/>
      <c r="AB31" s="1024"/>
      <c r="AC31" s="1024"/>
      <c r="AD31" s="1024"/>
      <c r="AE31" s="1037"/>
      <c r="AF31" s="1024"/>
      <c r="AG31" s="1024"/>
      <c r="AH31" s="1024"/>
      <c r="AI31" s="1024"/>
      <c r="AJ31" s="1038"/>
    </row>
    <row r="32" spans="1:36" ht="26.1" customHeight="1">
      <c r="A32" s="600">
        <v>14</v>
      </c>
      <c r="B32" s="1031"/>
      <c r="C32" s="1032"/>
      <c r="D32" s="1032"/>
      <c r="E32" s="1032"/>
      <c r="F32" s="1032"/>
      <c r="G32" s="1032"/>
      <c r="H32" s="1032"/>
      <c r="I32" s="1032"/>
      <c r="J32" s="1033"/>
      <c r="K32" s="1034" t="s">
        <v>14</v>
      </c>
      <c r="L32" s="1035"/>
      <c r="M32" s="1035"/>
      <c r="N32" s="1035"/>
      <c r="O32" s="1035"/>
      <c r="P32" s="1036"/>
      <c r="Q32" s="1023"/>
      <c r="R32" s="1024"/>
      <c r="S32" s="1024"/>
      <c r="T32" s="1024"/>
      <c r="U32" s="1024"/>
      <c r="V32" s="1024"/>
      <c r="W32" s="1025"/>
      <c r="X32" s="1023"/>
      <c r="Y32" s="1024"/>
      <c r="Z32" s="1024"/>
      <c r="AA32" s="1024"/>
      <c r="AB32" s="1024"/>
      <c r="AC32" s="1024"/>
      <c r="AD32" s="1024"/>
      <c r="AE32" s="1037"/>
      <c r="AF32" s="1024"/>
      <c r="AG32" s="1024"/>
      <c r="AH32" s="1024"/>
      <c r="AI32" s="1024"/>
      <c r="AJ32" s="1038"/>
    </row>
    <row r="33" spans="1:36" ht="26.1" customHeight="1">
      <c r="A33" s="600">
        <v>15</v>
      </c>
      <c r="B33" s="1031"/>
      <c r="C33" s="1032"/>
      <c r="D33" s="1032"/>
      <c r="E33" s="1032"/>
      <c r="F33" s="1032"/>
      <c r="G33" s="1032"/>
      <c r="H33" s="1032"/>
      <c r="I33" s="1032"/>
      <c r="J33" s="1033"/>
      <c r="K33" s="1034" t="s">
        <v>14</v>
      </c>
      <c r="L33" s="1035"/>
      <c r="M33" s="1035"/>
      <c r="N33" s="1035"/>
      <c r="O33" s="1035"/>
      <c r="P33" s="1036"/>
      <c r="Q33" s="1023"/>
      <c r="R33" s="1024"/>
      <c r="S33" s="1024"/>
      <c r="T33" s="1024"/>
      <c r="U33" s="1024"/>
      <c r="V33" s="1024"/>
      <c r="W33" s="1025"/>
      <c r="X33" s="1023"/>
      <c r="Y33" s="1024"/>
      <c r="Z33" s="1024"/>
      <c r="AA33" s="1024"/>
      <c r="AB33" s="1024"/>
      <c r="AC33" s="1024"/>
      <c r="AD33" s="1024"/>
      <c r="AE33" s="1037"/>
      <c r="AF33" s="1024"/>
      <c r="AG33" s="1024"/>
      <c r="AH33" s="1024"/>
      <c r="AI33" s="1024"/>
      <c r="AJ33" s="1038"/>
    </row>
    <row r="34" spans="1:36" ht="26.1" customHeight="1">
      <c r="A34" s="600">
        <v>16</v>
      </c>
      <c r="B34" s="1031"/>
      <c r="C34" s="1032"/>
      <c r="D34" s="1032"/>
      <c r="E34" s="1032"/>
      <c r="F34" s="1032"/>
      <c r="G34" s="1032"/>
      <c r="H34" s="1032"/>
      <c r="I34" s="1032"/>
      <c r="J34" s="1033"/>
      <c r="K34" s="1034" t="s">
        <v>14</v>
      </c>
      <c r="L34" s="1035"/>
      <c r="M34" s="1035"/>
      <c r="N34" s="1035"/>
      <c r="O34" s="1035"/>
      <c r="P34" s="1036"/>
      <c r="Q34" s="1023"/>
      <c r="R34" s="1024"/>
      <c r="S34" s="1024"/>
      <c r="T34" s="1024"/>
      <c r="U34" s="1024"/>
      <c r="V34" s="1024"/>
      <c r="W34" s="1025"/>
      <c r="X34" s="1023"/>
      <c r="Y34" s="1024"/>
      <c r="Z34" s="1024"/>
      <c r="AA34" s="1024"/>
      <c r="AB34" s="1024"/>
      <c r="AC34" s="1024"/>
      <c r="AD34" s="1024"/>
      <c r="AE34" s="1037"/>
      <c r="AF34" s="1024"/>
      <c r="AG34" s="1024"/>
      <c r="AH34" s="1024"/>
      <c r="AI34" s="1024"/>
      <c r="AJ34" s="1038"/>
    </row>
    <row r="35" spans="1:36" ht="26.1" customHeight="1">
      <c r="A35" s="600">
        <v>17</v>
      </c>
      <c r="B35" s="1031"/>
      <c r="C35" s="1032"/>
      <c r="D35" s="1032"/>
      <c r="E35" s="1032"/>
      <c r="F35" s="1032"/>
      <c r="G35" s="1032"/>
      <c r="H35" s="1032"/>
      <c r="I35" s="1032"/>
      <c r="J35" s="1033"/>
      <c r="K35" s="1034" t="s">
        <v>14</v>
      </c>
      <c r="L35" s="1035"/>
      <c r="M35" s="1035"/>
      <c r="N35" s="1035"/>
      <c r="O35" s="1035"/>
      <c r="P35" s="1036"/>
      <c r="Q35" s="1023"/>
      <c r="R35" s="1024"/>
      <c r="S35" s="1024"/>
      <c r="T35" s="1024"/>
      <c r="U35" s="1024"/>
      <c r="V35" s="1024"/>
      <c r="W35" s="1025"/>
      <c r="X35" s="1023"/>
      <c r="Y35" s="1024"/>
      <c r="Z35" s="1024"/>
      <c r="AA35" s="1024"/>
      <c r="AB35" s="1024"/>
      <c r="AC35" s="1024"/>
      <c r="AD35" s="1024"/>
      <c r="AE35" s="1037"/>
      <c r="AF35" s="1024"/>
      <c r="AG35" s="1024"/>
      <c r="AH35" s="1024"/>
      <c r="AI35" s="1024"/>
      <c r="AJ35" s="1038"/>
    </row>
    <row r="36" spans="1:36" ht="26.1" customHeight="1">
      <c r="A36" s="600">
        <v>18</v>
      </c>
      <c r="B36" s="1031"/>
      <c r="C36" s="1032"/>
      <c r="D36" s="1032"/>
      <c r="E36" s="1032"/>
      <c r="F36" s="1032"/>
      <c r="G36" s="1032"/>
      <c r="H36" s="1032"/>
      <c r="I36" s="1032"/>
      <c r="J36" s="1033"/>
      <c r="K36" s="1034" t="s">
        <v>14</v>
      </c>
      <c r="L36" s="1035"/>
      <c r="M36" s="1035"/>
      <c r="N36" s="1035"/>
      <c r="O36" s="1035"/>
      <c r="P36" s="1036"/>
      <c r="Q36" s="1023"/>
      <c r="R36" s="1024"/>
      <c r="S36" s="1024"/>
      <c r="T36" s="1024"/>
      <c r="U36" s="1024"/>
      <c r="V36" s="1024"/>
      <c r="W36" s="1025"/>
      <c r="X36" s="1023"/>
      <c r="Y36" s="1024"/>
      <c r="Z36" s="1024"/>
      <c r="AA36" s="1024"/>
      <c r="AB36" s="1024"/>
      <c r="AC36" s="1024"/>
      <c r="AD36" s="1024"/>
      <c r="AE36" s="1037"/>
      <c r="AF36" s="1024"/>
      <c r="AG36" s="1024"/>
      <c r="AH36" s="1024"/>
      <c r="AI36" s="1024"/>
      <c r="AJ36" s="1038"/>
    </row>
    <row r="37" spans="1:36" ht="26.1" customHeight="1">
      <c r="A37" s="600">
        <v>19</v>
      </c>
      <c r="B37" s="1031"/>
      <c r="C37" s="1032"/>
      <c r="D37" s="1032"/>
      <c r="E37" s="1032"/>
      <c r="F37" s="1032"/>
      <c r="G37" s="1032"/>
      <c r="H37" s="1032"/>
      <c r="I37" s="1032"/>
      <c r="J37" s="1033"/>
      <c r="K37" s="1034" t="s">
        <v>14</v>
      </c>
      <c r="L37" s="1035"/>
      <c r="M37" s="1035"/>
      <c r="N37" s="1035"/>
      <c r="O37" s="1035"/>
      <c r="P37" s="1036"/>
      <c r="Q37" s="1023"/>
      <c r="R37" s="1024"/>
      <c r="S37" s="1024"/>
      <c r="T37" s="1024"/>
      <c r="U37" s="1024"/>
      <c r="V37" s="1024"/>
      <c r="W37" s="1025"/>
      <c r="X37" s="1023"/>
      <c r="Y37" s="1024"/>
      <c r="Z37" s="1024"/>
      <c r="AA37" s="1024"/>
      <c r="AB37" s="1024"/>
      <c r="AC37" s="1024"/>
      <c r="AD37" s="1024"/>
      <c r="AE37" s="1037"/>
      <c r="AF37" s="1024"/>
      <c r="AG37" s="1024"/>
      <c r="AH37" s="1024"/>
      <c r="AI37" s="1024"/>
      <c r="AJ37" s="1038"/>
    </row>
    <row r="38" spans="1:36" ht="26.1" customHeight="1" thickBot="1">
      <c r="A38" s="601">
        <v>20</v>
      </c>
      <c r="B38" s="1041"/>
      <c r="C38" s="1042"/>
      <c r="D38" s="1042"/>
      <c r="E38" s="1042"/>
      <c r="F38" s="1042"/>
      <c r="G38" s="1042"/>
      <c r="H38" s="1042"/>
      <c r="I38" s="1042"/>
      <c r="J38" s="1043"/>
      <c r="K38" s="1034" t="s">
        <v>14</v>
      </c>
      <c r="L38" s="1035"/>
      <c r="M38" s="1035"/>
      <c r="N38" s="1035"/>
      <c r="O38" s="1035"/>
      <c r="P38" s="1036"/>
      <c r="Q38" s="1023"/>
      <c r="R38" s="1024"/>
      <c r="S38" s="1024"/>
      <c r="T38" s="1024"/>
      <c r="U38" s="1024"/>
      <c r="V38" s="1024"/>
      <c r="W38" s="1025"/>
      <c r="X38" s="1044"/>
      <c r="Y38" s="1045"/>
      <c r="Z38" s="1045"/>
      <c r="AA38" s="1045"/>
      <c r="AB38" s="1045"/>
      <c r="AC38" s="1045"/>
      <c r="AD38" s="1045"/>
      <c r="AE38" s="1046"/>
      <c r="AF38" s="1045"/>
      <c r="AG38" s="1045"/>
      <c r="AH38" s="1045"/>
      <c r="AI38" s="1045"/>
      <c r="AJ38" s="1047"/>
    </row>
    <row r="39" spans="1:36" ht="19.5" customHeight="1">
      <c r="A39" s="1048" t="s">
        <v>705</v>
      </c>
      <c r="B39" s="1049"/>
      <c r="C39" s="1049"/>
      <c r="D39" s="1049"/>
      <c r="E39" s="1049"/>
      <c r="F39" s="1049"/>
      <c r="G39" s="1049"/>
      <c r="H39" s="1049"/>
      <c r="I39" s="1049"/>
      <c r="J39" s="1049"/>
      <c r="K39" s="1049"/>
      <c r="L39" s="1049"/>
      <c r="M39" s="1049"/>
      <c r="N39" s="1049"/>
      <c r="O39" s="1049"/>
      <c r="P39" s="1049"/>
      <c r="Q39" s="1049"/>
      <c r="R39" s="1049"/>
      <c r="S39" s="1049"/>
      <c r="T39" s="1049"/>
      <c r="U39" s="1049"/>
      <c r="V39" s="1049"/>
      <c r="W39" s="1049"/>
      <c r="X39" s="1049"/>
      <c r="Y39" s="1049"/>
      <c r="Z39" s="1049"/>
      <c r="AA39" s="1049"/>
      <c r="AB39" s="1049"/>
      <c r="AC39" s="1049"/>
      <c r="AD39" s="1049"/>
      <c r="AE39" s="1049"/>
      <c r="AF39" s="1049"/>
      <c r="AG39" s="1049"/>
      <c r="AH39" s="1049"/>
      <c r="AI39" s="1049"/>
      <c r="AJ39" s="1049"/>
    </row>
    <row r="40" spans="1:36" ht="18" customHeight="1">
      <c r="A40" s="1039" t="s">
        <v>706</v>
      </c>
      <c r="B40" s="1040"/>
      <c r="C40" s="1040"/>
      <c r="D40" s="1040"/>
      <c r="E40" s="1040"/>
      <c r="F40" s="1040"/>
      <c r="G40" s="1040"/>
      <c r="H40" s="1040"/>
      <c r="I40" s="1040"/>
      <c r="J40" s="1040"/>
      <c r="K40" s="1040"/>
      <c r="L40" s="1040"/>
      <c r="M40" s="1040"/>
      <c r="N40" s="1040"/>
      <c r="O40" s="1040"/>
      <c r="P40" s="1040"/>
      <c r="Q40" s="1040"/>
      <c r="R40" s="1040"/>
      <c r="S40" s="1040"/>
      <c r="T40" s="1040"/>
      <c r="U40" s="1040"/>
      <c r="V40" s="1040"/>
      <c r="W40" s="1040"/>
      <c r="X40" s="1040"/>
      <c r="Y40" s="1040"/>
      <c r="Z40" s="1040"/>
      <c r="AA40" s="1040"/>
      <c r="AB40" s="1040"/>
      <c r="AC40" s="1040"/>
      <c r="AD40" s="1040"/>
      <c r="AE40" s="1040"/>
      <c r="AF40" s="1040"/>
      <c r="AG40" s="1040"/>
      <c r="AH40" s="1040"/>
      <c r="AI40" s="1040"/>
      <c r="AJ40" s="1040"/>
    </row>
    <row r="41" spans="1:36" ht="16.5" customHeight="1">
      <c r="A41" s="1039" t="s">
        <v>707</v>
      </c>
      <c r="B41" s="1040"/>
      <c r="C41" s="1040"/>
      <c r="D41" s="1040"/>
      <c r="E41" s="1040"/>
      <c r="F41" s="1040"/>
      <c r="G41" s="1040"/>
      <c r="H41" s="1040"/>
      <c r="I41" s="1040"/>
      <c r="J41" s="1040"/>
      <c r="K41" s="1040"/>
      <c r="L41" s="1040"/>
      <c r="M41" s="1040"/>
      <c r="N41" s="1040"/>
      <c r="O41" s="1040"/>
      <c r="P41" s="1040"/>
      <c r="Q41" s="1040"/>
      <c r="R41" s="1040"/>
      <c r="S41" s="1040"/>
      <c r="T41" s="1040"/>
      <c r="U41" s="1040"/>
      <c r="V41" s="1040"/>
      <c r="W41" s="1040"/>
      <c r="X41" s="1040"/>
      <c r="Y41" s="1040"/>
      <c r="Z41" s="1040"/>
      <c r="AA41" s="1040"/>
      <c r="AB41" s="1040"/>
      <c r="AC41" s="1040"/>
      <c r="AD41" s="1040"/>
      <c r="AE41" s="1040"/>
      <c r="AF41" s="1040"/>
      <c r="AG41" s="1040"/>
      <c r="AH41" s="1040"/>
      <c r="AI41" s="1040"/>
      <c r="AJ41" s="1040"/>
    </row>
    <row r="42" spans="1:36" ht="26.25" customHeight="1">
      <c r="A42" s="1039" t="s">
        <v>708</v>
      </c>
      <c r="B42" s="1039"/>
      <c r="C42" s="1039"/>
      <c r="D42" s="1039"/>
      <c r="E42" s="1039"/>
      <c r="F42" s="1039"/>
      <c r="G42" s="1039"/>
      <c r="H42" s="1039"/>
      <c r="I42" s="1039"/>
      <c r="J42" s="1039"/>
      <c r="K42" s="1039"/>
      <c r="L42" s="1039"/>
      <c r="M42" s="1039"/>
      <c r="N42" s="1039"/>
      <c r="O42" s="1039"/>
      <c r="P42" s="1039"/>
      <c r="Q42" s="1039"/>
      <c r="R42" s="1039"/>
      <c r="S42" s="1039"/>
      <c r="T42" s="1039"/>
      <c r="U42" s="1039"/>
      <c r="V42" s="1039"/>
      <c r="W42" s="1039"/>
      <c r="X42" s="1039"/>
      <c r="Y42" s="1039"/>
      <c r="Z42" s="1039"/>
      <c r="AA42" s="1039"/>
      <c r="AB42" s="1039"/>
      <c r="AC42" s="1039"/>
      <c r="AD42" s="1039"/>
      <c r="AE42" s="1039"/>
      <c r="AF42" s="1039"/>
      <c r="AG42" s="1039"/>
      <c r="AH42" s="1039"/>
      <c r="AI42" s="1039"/>
      <c r="AJ42" s="1039"/>
    </row>
    <row r="43" spans="1:36" ht="17.25" customHeight="1">
      <c r="A43" s="1039" t="s">
        <v>709</v>
      </c>
      <c r="B43" s="1040"/>
      <c r="C43" s="1040"/>
      <c r="D43" s="1040"/>
      <c r="E43" s="1040"/>
      <c r="F43" s="1040"/>
      <c r="G43" s="1040"/>
      <c r="H43" s="1040"/>
      <c r="I43" s="1040"/>
      <c r="J43" s="1040"/>
      <c r="K43" s="1040"/>
      <c r="L43" s="1040"/>
      <c r="M43" s="1040"/>
      <c r="N43" s="1040"/>
      <c r="O43" s="1040"/>
      <c r="P43" s="1040"/>
      <c r="Q43" s="1040"/>
      <c r="R43" s="1040"/>
      <c r="S43" s="1040"/>
      <c r="T43" s="1040"/>
      <c r="U43" s="1040"/>
      <c r="V43" s="1040"/>
      <c r="W43" s="1040"/>
      <c r="X43" s="1040"/>
      <c r="Y43" s="1040"/>
      <c r="Z43" s="1040"/>
      <c r="AA43" s="1040"/>
      <c r="AB43" s="1040"/>
      <c r="AC43" s="1040"/>
      <c r="AD43" s="1040"/>
      <c r="AE43" s="1040"/>
      <c r="AF43" s="1040"/>
      <c r="AG43" s="1040"/>
      <c r="AH43" s="1040"/>
      <c r="AI43" s="1040"/>
      <c r="AJ43" s="1040"/>
    </row>
    <row r="44" spans="1:36" ht="25.5" customHeight="1">
      <c r="A44" s="1039" t="s">
        <v>710</v>
      </c>
      <c r="B44" s="1040"/>
      <c r="C44" s="1040"/>
      <c r="D44" s="1040"/>
      <c r="E44" s="1040"/>
      <c r="F44" s="1040"/>
      <c r="G44" s="1040"/>
      <c r="H44" s="1040"/>
      <c r="I44" s="1040"/>
      <c r="J44" s="1040"/>
      <c r="K44" s="1040"/>
      <c r="L44" s="1040"/>
      <c r="M44" s="1040"/>
      <c r="N44" s="1040"/>
      <c r="O44" s="1040"/>
      <c r="P44" s="1040"/>
      <c r="Q44" s="1040"/>
      <c r="R44" s="1040"/>
      <c r="S44" s="1040"/>
      <c r="T44" s="1040"/>
      <c r="U44" s="1040"/>
      <c r="V44" s="1040"/>
      <c r="W44" s="1040"/>
      <c r="X44" s="1040"/>
      <c r="Y44" s="1040"/>
      <c r="Z44" s="1040"/>
      <c r="AA44" s="1040"/>
      <c r="AB44" s="1040"/>
      <c r="AC44" s="1040"/>
      <c r="AD44" s="1040"/>
      <c r="AE44" s="1040"/>
      <c r="AF44" s="1040"/>
      <c r="AG44" s="1040"/>
      <c r="AH44" s="1040"/>
      <c r="AI44" s="1040"/>
      <c r="AJ44" s="1040"/>
    </row>
  </sheetData>
  <mergeCells count="173">
    <mergeCell ref="A40:AJ40"/>
    <mergeCell ref="A41:AJ41"/>
    <mergeCell ref="A42:AJ42"/>
    <mergeCell ref="A43:AJ43"/>
    <mergeCell ref="A44:AJ44"/>
    <mergeCell ref="B38:J38"/>
    <mergeCell ref="K38:P38"/>
    <mergeCell ref="Q38:W38"/>
    <mergeCell ref="X38:AD38"/>
    <mergeCell ref="AE38:AJ38"/>
    <mergeCell ref="A39:AJ39"/>
    <mergeCell ref="B36:J36"/>
    <mergeCell ref="K36:P36"/>
    <mergeCell ref="Q36:W36"/>
    <mergeCell ref="X36:AD36"/>
    <mergeCell ref="AE36:AJ36"/>
    <mergeCell ref="B37:J37"/>
    <mergeCell ref="K37:P37"/>
    <mergeCell ref="Q37:W37"/>
    <mergeCell ref="X37:AD37"/>
    <mergeCell ref="AE37:AJ37"/>
    <mergeCell ref="B34:J34"/>
    <mergeCell ref="K34:P34"/>
    <mergeCell ref="Q34:W34"/>
    <mergeCell ref="X34:AD34"/>
    <mergeCell ref="AE34:AJ34"/>
    <mergeCell ref="B35:J35"/>
    <mergeCell ref="K35:P35"/>
    <mergeCell ref="Q35:W35"/>
    <mergeCell ref="X35:AD35"/>
    <mergeCell ref="AE35:AJ35"/>
    <mergeCell ref="B32:J32"/>
    <mergeCell ref="K32:P32"/>
    <mergeCell ref="Q32:W32"/>
    <mergeCell ref="X32:AD32"/>
    <mergeCell ref="AE32:AJ32"/>
    <mergeCell ref="B33:J33"/>
    <mergeCell ref="K33:P33"/>
    <mergeCell ref="Q33:W33"/>
    <mergeCell ref="X33:AD33"/>
    <mergeCell ref="AE33:AJ33"/>
    <mergeCell ref="B30:J30"/>
    <mergeCell ref="K30:P30"/>
    <mergeCell ref="Q30:W30"/>
    <mergeCell ref="X30:AD30"/>
    <mergeCell ref="AE30:AJ30"/>
    <mergeCell ref="B31:J31"/>
    <mergeCell ref="K31:P31"/>
    <mergeCell ref="Q31:W31"/>
    <mergeCell ref="X31:AD31"/>
    <mergeCell ref="AE31:AJ31"/>
    <mergeCell ref="B28:J28"/>
    <mergeCell ref="K28:P28"/>
    <mergeCell ref="Q28:W28"/>
    <mergeCell ref="X28:AD28"/>
    <mergeCell ref="AE28:AJ28"/>
    <mergeCell ref="B29:J29"/>
    <mergeCell ref="K29:P29"/>
    <mergeCell ref="Q29:W29"/>
    <mergeCell ref="X29:AD29"/>
    <mergeCell ref="AE29:AJ29"/>
    <mergeCell ref="B26:J26"/>
    <mergeCell ref="K26:P26"/>
    <mergeCell ref="Q26:W26"/>
    <mergeCell ref="X26:AD26"/>
    <mergeCell ref="AE26:AJ26"/>
    <mergeCell ref="B27:J27"/>
    <mergeCell ref="K27:P27"/>
    <mergeCell ref="Q27:W27"/>
    <mergeCell ref="X27:AD27"/>
    <mergeCell ref="AE27:AJ27"/>
    <mergeCell ref="B24:J24"/>
    <mergeCell ref="K24:P24"/>
    <mergeCell ref="Q24:W24"/>
    <mergeCell ref="X24:AD24"/>
    <mergeCell ref="AE24:AJ24"/>
    <mergeCell ref="B25:J25"/>
    <mergeCell ref="K25:P25"/>
    <mergeCell ref="Q25:W25"/>
    <mergeCell ref="X25:AD25"/>
    <mergeCell ref="AE25:AJ25"/>
    <mergeCell ref="B22:J22"/>
    <mergeCell ref="K22:P22"/>
    <mergeCell ref="Q22:W22"/>
    <mergeCell ref="X22:AD22"/>
    <mergeCell ref="AE22:AJ22"/>
    <mergeCell ref="B23:J23"/>
    <mergeCell ref="K23:P23"/>
    <mergeCell ref="Q23:W23"/>
    <mergeCell ref="X23:AD23"/>
    <mergeCell ref="AE23:AJ23"/>
    <mergeCell ref="B20:J20"/>
    <mergeCell ref="K20:P20"/>
    <mergeCell ref="Q20:W20"/>
    <mergeCell ref="X20:AD20"/>
    <mergeCell ref="AE20:AJ20"/>
    <mergeCell ref="B21:J21"/>
    <mergeCell ref="K21:P21"/>
    <mergeCell ref="Q21:W21"/>
    <mergeCell ref="X21:AD21"/>
    <mergeCell ref="AE21:AJ21"/>
    <mergeCell ref="A18:J18"/>
    <mergeCell ref="K18:P18"/>
    <mergeCell ref="Q18:W18"/>
    <mergeCell ref="X18:AD18"/>
    <mergeCell ref="AE18:AJ18"/>
    <mergeCell ref="B19:J19"/>
    <mergeCell ref="K19:P19"/>
    <mergeCell ref="Q19:W19"/>
    <mergeCell ref="X19:AD19"/>
    <mergeCell ref="AE19:AJ19"/>
    <mergeCell ref="B15:E15"/>
    <mergeCell ref="F15:I15"/>
    <mergeCell ref="J15:M15"/>
    <mergeCell ref="O15:AI17"/>
    <mergeCell ref="B16:E16"/>
    <mergeCell ref="F16:I16"/>
    <mergeCell ref="J16:M16"/>
    <mergeCell ref="B13:E13"/>
    <mergeCell ref="F13:I13"/>
    <mergeCell ref="J13:M13"/>
    <mergeCell ref="O13:AE13"/>
    <mergeCell ref="AF13:AI13"/>
    <mergeCell ref="B14:E14"/>
    <mergeCell ref="F14:I14"/>
    <mergeCell ref="J14:M14"/>
    <mergeCell ref="O14:AE14"/>
    <mergeCell ref="AF14:AI14"/>
    <mergeCell ref="B11:M11"/>
    <mergeCell ref="O11:AE11"/>
    <mergeCell ref="AF11:AI11"/>
    <mergeCell ref="B12:M12"/>
    <mergeCell ref="O12:AE12"/>
    <mergeCell ref="AF12:AI12"/>
    <mergeCell ref="W9:X9"/>
    <mergeCell ref="Y9:AB9"/>
    <mergeCell ref="AC9:AD9"/>
    <mergeCell ref="AE9:AH9"/>
    <mergeCell ref="AI9:AJ9"/>
    <mergeCell ref="G10:L10"/>
    <mergeCell ref="N10:X10"/>
    <mergeCell ref="A9:D9"/>
    <mergeCell ref="E9:F9"/>
    <mergeCell ref="G9:J9"/>
    <mergeCell ref="K9:L9"/>
    <mergeCell ref="M9:R9"/>
    <mergeCell ref="S9:V9"/>
    <mergeCell ref="A7:F7"/>
    <mergeCell ref="G7:L7"/>
    <mergeCell ref="M7:R8"/>
    <mergeCell ref="S7:X8"/>
    <mergeCell ref="Y7:AD8"/>
    <mergeCell ref="AE7:AJ8"/>
    <mergeCell ref="A8:F8"/>
    <mergeCell ref="G8:L8"/>
    <mergeCell ref="AG4:AH4"/>
    <mergeCell ref="AI4:AJ4"/>
    <mergeCell ref="K5:P5"/>
    <mergeCell ref="Q5:AJ5"/>
    <mergeCell ref="K6:P6"/>
    <mergeCell ref="Q6:X6"/>
    <mergeCell ref="Y6:AD6"/>
    <mergeCell ref="AE6:AJ6"/>
    <mergeCell ref="A2:AJ2"/>
    <mergeCell ref="K4:P4"/>
    <mergeCell ref="Q4:R4"/>
    <mergeCell ref="S4:T4"/>
    <mergeCell ref="U4:V4"/>
    <mergeCell ref="W4:X4"/>
    <mergeCell ref="Y4:Z4"/>
    <mergeCell ref="AA4:AB4"/>
    <mergeCell ref="AC4:AD4"/>
    <mergeCell ref="AE4:AF4"/>
  </mergeCells>
  <phoneticPr fontId="3"/>
  <conditionalFormatting sqref="Y9:AB10 M9:P9 AE9:AH10 G9:J9 N14:N16 M10:N10 G10">
    <cfRule type="cellIs" dxfId="107" priority="3" stopIfTrue="1" operator="equal">
      <formula>0</formula>
    </cfRule>
  </conditionalFormatting>
  <conditionalFormatting sqref="N11:N12">
    <cfRule type="cellIs" dxfId="106" priority="2" stopIfTrue="1" operator="equal">
      <formula>0</formula>
    </cfRule>
  </conditionalFormatting>
  <conditionalFormatting sqref="N13">
    <cfRule type="cellIs" dxfId="105" priority="1" stopIfTrue="1" operator="equal">
      <formula>0</formula>
    </cfRule>
  </conditionalFormatting>
  <dataValidations count="5">
    <dataValidation type="list" errorStyle="information" allowBlank="1" showInputMessage="1" error="医師の意見書に記載されている特別な医療の内容については具体的にその内容を記入してください。_x000a_また、「強度行動障害」に該当する場合は、直接「○」を入力するか、プルダウンメニューから「○」を選択してください。" sqref="Q19:W38" xr:uid="{880BD1DD-455A-40A5-8C98-3CC568AE974C}">
      <formula1>"　,カテーテル,気管切開の処置,点滴の管理,透析,ストーマの処置,辱瘡の処置,疼痛の看護,腸ろうによる経管栄養,経鼻経管栄養,"</formula1>
    </dataValidation>
    <dataValidation type="list" allowBlank="1" showInputMessage="1" showErrorMessage="1" error="「重度障害者支援体制」の対象は、障害程度区分５又は区分６のみです。プルダウンメニューから選択してください。" sqref="K19:P38" xr:uid="{9E8AA74A-92B8-4A92-87F3-EC4BC0383D4B}">
      <formula1>"　,区分２,区分３,区分４,区分５,区分６"</formula1>
    </dataValidation>
    <dataValidation type="list" allowBlank="1" showInputMessage="1" showErrorMessage="1" sqref="B16:M16 AE19:AJ38 B17:I17 AF12:AF14" xr:uid="{B64A976A-7EA3-4E23-A933-51FD1104841F}">
      <formula1>"　,○,"</formula1>
    </dataValidation>
    <dataValidation imeMode="fullAlpha" allowBlank="1" showInputMessage="1" showErrorMessage="1" sqref="AI4 AG4 AE4 AC4 AA4 Y4 W4 U4 S4 Q4" xr:uid="{1E01F535-543C-4A13-BC28-83DB1545F408}"/>
    <dataValidation type="list" errorStyle="information" allowBlank="1" showInputMessage="1" showErrorMessage="1" error="医師の意見書に記載されている特別な医療の内容については具体的にその内容を記入してください。_x000a_また、「強度行動障害」に該当する場合は、直接「○」を入力するか、プルダウンメニューから「○」を選択してください。" sqref="X19:X38" xr:uid="{018B178A-AC95-45E1-BC3C-487225D38373}">
      <formula1>"　,有,無"</formula1>
    </dataValidation>
  </dataValidations>
  <printOptions horizontalCentered="1"/>
  <pageMargins left="0.59055118110236227" right="0.59055118110236227" top="0.39370078740157483" bottom="0" header="0.31496062992125984" footer="0.27559055118110237"/>
  <pageSetup paperSize="9" scale="85" orientation="portrait"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FBCC9-329D-498D-9998-62438D516DB0}">
  <dimension ref="B1:K14"/>
  <sheetViews>
    <sheetView view="pageBreakPreview" zoomScale="85" zoomScaleNormal="70" zoomScaleSheetLayoutView="85" workbookViewId="0">
      <selection activeCell="B1" sqref="B1"/>
    </sheetView>
  </sheetViews>
  <sheetFormatPr defaultRowHeight="13.5"/>
  <cols>
    <col min="1" max="1" width="2" style="716" customWidth="1"/>
    <col min="2" max="2" width="9" style="716"/>
    <col min="3" max="9" width="10.625" style="716" customWidth="1"/>
    <col min="10" max="10" width="3.875" style="716" customWidth="1"/>
    <col min="11" max="258" width="9" style="716"/>
    <col min="259" max="265" width="10.625" style="716" customWidth="1"/>
    <col min="266" max="514" width="9" style="716"/>
    <col min="515" max="521" width="10.625" style="716" customWidth="1"/>
    <col min="522" max="770" width="9" style="716"/>
    <col min="771" max="777" width="10.625" style="716" customWidth="1"/>
    <col min="778" max="1026" width="9" style="716"/>
    <col min="1027" max="1033" width="10.625" style="716" customWidth="1"/>
    <col min="1034" max="1282" width="9" style="716"/>
    <col min="1283" max="1289" width="10.625" style="716" customWidth="1"/>
    <col min="1290" max="1538" width="9" style="716"/>
    <col min="1539" max="1545" width="10.625" style="716" customWidth="1"/>
    <col min="1546" max="1794" width="9" style="716"/>
    <col min="1795" max="1801" width="10.625" style="716" customWidth="1"/>
    <col min="1802" max="2050" width="9" style="716"/>
    <col min="2051" max="2057" width="10.625" style="716" customWidth="1"/>
    <col min="2058" max="2306" width="9" style="716"/>
    <col min="2307" max="2313" width="10.625" style="716" customWidth="1"/>
    <col min="2314" max="2562" width="9" style="716"/>
    <col min="2563" max="2569" width="10.625" style="716" customWidth="1"/>
    <col min="2570" max="2818" width="9" style="716"/>
    <col min="2819" max="2825" width="10.625" style="716" customWidth="1"/>
    <col min="2826" max="3074" width="9" style="716"/>
    <col min="3075" max="3081" width="10.625" style="716" customWidth="1"/>
    <col min="3082" max="3330" width="9" style="716"/>
    <col min="3331" max="3337" width="10.625" style="716" customWidth="1"/>
    <col min="3338" max="3586" width="9" style="716"/>
    <col min="3587" max="3593" width="10.625" style="716" customWidth="1"/>
    <col min="3594" max="3842" width="9" style="716"/>
    <col min="3843" max="3849" width="10.625" style="716" customWidth="1"/>
    <col min="3850" max="4098" width="9" style="716"/>
    <col min="4099" max="4105" width="10.625" style="716" customWidth="1"/>
    <col min="4106" max="4354" width="9" style="716"/>
    <col min="4355" max="4361" width="10.625" style="716" customWidth="1"/>
    <col min="4362" max="4610" width="9" style="716"/>
    <col min="4611" max="4617" width="10.625" style="716" customWidth="1"/>
    <col min="4618" max="4866" width="9" style="716"/>
    <col min="4867" max="4873" width="10.625" style="716" customWidth="1"/>
    <col min="4874" max="5122" width="9" style="716"/>
    <col min="5123" max="5129" width="10.625" style="716" customWidth="1"/>
    <col min="5130" max="5378" width="9" style="716"/>
    <col min="5379" max="5385" width="10.625" style="716" customWidth="1"/>
    <col min="5386" max="5634" width="9" style="716"/>
    <col min="5635" max="5641" width="10.625" style="716" customWidth="1"/>
    <col min="5642" max="5890" width="9" style="716"/>
    <col min="5891" max="5897" width="10.625" style="716" customWidth="1"/>
    <col min="5898" max="6146" width="9" style="716"/>
    <col min="6147" max="6153" width="10.625" style="716" customWidth="1"/>
    <col min="6154" max="6402" width="9" style="716"/>
    <col min="6403" max="6409" width="10.625" style="716" customWidth="1"/>
    <col min="6410" max="6658" width="9" style="716"/>
    <col min="6659" max="6665" width="10.625" style="716" customWidth="1"/>
    <col min="6666" max="6914" width="9" style="716"/>
    <col min="6915" max="6921" width="10.625" style="716" customWidth="1"/>
    <col min="6922" max="7170" width="9" style="716"/>
    <col min="7171" max="7177" width="10.625" style="716" customWidth="1"/>
    <col min="7178" max="7426" width="9" style="716"/>
    <col min="7427" max="7433" width="10.625" style="716" customWidth="1"/>
    <col min="7434" max="7682" width="9" style="716"/>
    <col min="7683" max="7689" width="10.625" style="716" customWidth="1"/>
    <col min="7690" max="7938" width="9" style="716"/>
    <col min="7939" max="7945" width="10.625" style="716" customWidth="1"/>
    <col min="7946" max="8194" width="9" style="716"/>
    <col min="8195" max="8201" width="10.625" style="716" customWidth="1"/>
    <col min="8202" max="8450" width="9" style="716"/>
    <col min="8451" max="8457" width="10.625" style="716" customWidth="1"/>
    <col min="8458" max="8706" width="9" style="716"/>
    <col min="8707" max="8713" width="10.625" style="716" customWidth="1"/>
    <col min="8714" max="8962" width="9" style="716"/>
    <col min="8963" max="8969" width="10.625" style="716" customWidth="1"/>
    <col min="8970" max="9218" width="9" style="716"/>
    <col min="9219" max="9225" width="10.625" style="716" customWidth="1"/>
    <col min="9226" max="9474" width="9" style="716"/>
    <col min="9475" max="9481" width="10.625" style="716" customWidth="1"/>
    <col min="9482" max="9730" width="9" style="716"/>
    <col min="9731" max="9737" width="10.625" style="716" customWidth="1"/>
    <col min="9738" max="9986" width="9" style="716"/>
    <col min="9987" max="9993" width="10.625" style="716" customWidth="1"/>
    <col min="9994" max="10242" width="9" style="716"/>
    <col min="10243" max="10249" width="10.625" style="716" customWidth="1"/>
    <col min="10250" max="10498" width="9" style="716"/>
    <col min="10499" max="10505" width="10.625" style="716" customWidth="1"/>
    <col min="10506" max="10754" width="9" style="716"/>
    <col min="10755" max="10761" width="10.625" style="716" customWidth="1"/>
    <col min="10762" max="11010" width="9" style="716"/>
    <col min="11011" max="11017" width="10.625" style="716" customWidth="1"/>
    <col min="11018" max="11266" width="9" style="716"/>
    <col min="11267" max="11273" width="10.625" style="716" customWidth="1"/>
    <col min="11274" max="11522" width="9" style="716"/>
    <col min="11523" max="11529" width="10.625" style="716" customWidth="1"/>
    <col min="11530" max="11778" width="9" style="716"/>
    <col min="11779" max="11785" width="10.625" style="716" customWidth="1"/>
    <col min="11786" max="12034" width="9" style="716"/>
    <col min="12035" max="12041" width="10.625" style="716" customWidth="1"/>
    <col min="12042" max="12290" width="9" style="716"/>
    <col min="12291" max="12297" width="10.625" style="716" customWidth="1"/>
    <col min="12298" max="12546" width="9" style="716"/>
    <col min="12547" max="12553" width="10.625" style="716" customWidth="1"/>
    <col min="12554" max="12802" width="9" style="716"/>
    <col min="12803" max="12809" width="10.625" style="716" customWidth="1"/>
    <col min="12810" max="13058" width="9" style="716"/>
    <col min="13059" max="13065" width="10.625" style="716" customWidth="1"/>
    <col min="13066" max="13314" width="9" style="716"/>
    <col min="13315" max="13321" width="10.625" style="716" customWidth="1"/>
    <col min="13322" max="13570" width="9" style="716"/>
    <col min="13571" max="13577" width="10.625" style="716" customWidth="1"/>
    <col min="13578" max="13826" width="9" style="716"/>
    <col min="13827" max="13833" width="10.625" style="716" customWidth="1"/>
    <col min="13834" max="14082" width="9" style="716"/>
    <col min="14083" max="14089" width="10.625" style="716" customWidth="1"/>
    <col min="14090" max="14338" width="9" style="716"/>
    <col min="14339" max="14345" width="10.625" style="716" customWidth="1"/>
    <col min="14346" max="14594" width="9" style="716"/>
    <col min="14595" max="14601" width="10.625" style="716" customWidth="1"/>
    <col min="14602" max="14850" width="9" style="716"/>
    <col min="14851" max="14857" width="10.625" style="716" customWidth="1"/>
    <col min="14858" max="15106" width="9" style="716"/>
    <col min="15107" max="15113" width="10.625" style="716" customWidth="1"/>
    <col min="15114" max="15362" width="9" style="716"/>
    <col min="15363" max="15369" width="10.625" style="716" customWidth="1"/>
    <col min="15370" max="15618" width="9" style="716"/>
    <col min="15619" max="15625" width="10.625" style="716" customWidth="1"/>
    <col min="15626" max="15874" width="9" style="716"/>
    <col min="15875" max="15881" width="10.625" style="716" customWidth="1"/>
    <col min="15882" max="16130" width="9" style="716"/>
    <col min="16131" max="16137" width="10.625" style="716" customWidth="1"/>
    <col min="16138" max="16384" width="9" style="716"/>
  </cols>
  <sheetData>
    <row r="1" spans="2:11" ht="20.100000000000001" customHeight="1">
      <c r="B1" s="716" t="s">
        <v>911</v>
      </c>
    </row>
    <row r="2" spans="2:11" ht="20.100000000000001" customHeight="1">
      <c r="B2" s="717"/>
      <c r="C2" s="717"/>
      <c r="D2" s="717"/>
      <c r="E2" s="717"/>
      <c r="F2" s="717"/>
      <c r="G2" s="717"/>
      <c r="H2" s="2611" t="s">
        <v>129</v>
      </c>
      <c r="I2" s="2611"/>
    </row>
    <row r="3" spans="2:11" ht="20.100000000000001" customHeight="1">
      <c r="B3" s="717"/>
      <c r="C3" s="717"/>
      <c r="D3" s="717"/>
      <c r="E3" s="717"/>
      <c r="F3" s="717"/>
      <c r="G3" s="717"/>
      <c r="H3" s="718"/>
      <c r="I3" s="718"/>
    </row>
    <row r="4" spans="2:11" ht="20.100000000000001" customHeight="1">
      <c r="B4" s="2612" t="s">
        <v>905</v>
      </c>
      <c r="C4" s="2612"/>
      <c r="D4" s="2612"/>
      <c r="E4" s="2612"/>
      <c r="F4" s="2612"/>
      <c r="G4" s="2612"/>
      <c r="H4" s="2612"/>
      <c r="I4" s="2612"/>
      <c r="J4" s="719"/>
      <c r="K4" s="719"/>
    </row>
    <row r="5" spans="2:11" ht="20.100000000000001" customHeight="1">
      <c r="B5" s="720"/>
      <c r="C5" s="720"/>
      <c r="D5" s="720"/>
      <c r="E5" s="720"/>
      <c r="F5" s="720"/>
      <c r="G5" s="720"/>
      <c r="H5" s="720"/>
      <c r="I5" s="720"/>
      <c r="J5" s="719"/>
      <c r="K5" s="719"/>
    </row>
    <row r="6" spans="2:11" ht="30.95" customHeight="1">
      <c r="B6" s="2601" t="s">
        <v>658</v>
      </c>
      <c r="C6" s="2601"/>
      <c r="D6" s="2602"/>
      <c r="E6" s="2603"/>
      <c r="F6" s="2603"/>
      <c r="G6" s="2603"/>
      <c r="H6" s="2603"/>
      <c r="I6" s="2604"/>
    </row>
    <row r="7" spans="2:11" ht="30.95" customHeight="1">
      <c r="B7" s="2613" t="s">
        <v>906</v>
      </c>
      <c r="C7" s="2614"/>
      <c r="D7" s="2602" t="s">
        <v>907</v>
      </c>
      <c r="E7" s="2603"/>
      <c r="F7" s="2603"/>
      <c r="G7" s="2603"/>
      <c r="H7" s="2603"/>
      <c r="I7" s="2604"/>
    </row>
    <row r="8" spans="2:11" ht="30.95" customHeight="1">
      <c r="B8" s="2601" t="s">
        <v>908</v>
      </c>
      <c r="C8" s="2601"/>
      <c r="D8" s="2602"/>
      <c r="E8" s="2603"/>
      <c r="F8" s="2603"/>
      <c r="G8" s="2603"/>
      <c r="H8" s="2603"/>
      <c r="I8" s="2604"/>
    </row>
    <row r="9" spans="2:11" ht="30.95" customHeight="1">
      <c r="B9" s="717"/>
      <c r="C9" s="717"/>
      <c r="D9" s="717"/>
      <c r="E9" s="717"/>
      <c r="F9" s="717"/>
      <c r="G9" s="717"/>
      <c r="H9" s="717"/>
      <c r="I9" s="717"/>
    </row>
    <row r="10" spans="2:11" s="144" customFormat="1" ht="112.5" customHeight="1">
      <c r="B10" s="2567" t="s">
        <v>909</v>
      </c>
      <c r="C10" s="2605"/>
      <c r="D10" s="2606" t="s">
        <v>910</v>
      </c>
      <c r="E10" s="2607"/>
      <c r="F10" s="2607"/>
      <c r="G10" s="2607"/>
      <c r="H10" s="2607"/>
      <c r="I10" s="2608"/>
    </row>
    <row r="11" spans="2:11" ht="12.75" customHeight="1">
      <c r="B11" s="2609"/>
      <c r="C11" s="2610"/>
      <c r="D11" s="2610"/>
      <c r="E11" s="2610"/>
      <c r="F11" s="2610"/>
      <c r="G11" s="2610"/>
      <c r="H11" s="2610"/>
      <c r="I11" s="2610"/>
    </row>
    <row r="12" spans="2:11" ht="49.5" customHeight="1">
      <c r="B12" s="721"/>
    </row>
    <row r="13" spans="2:11" ht="24.95" customHeight="1"/>
    <row r="14" spans="2:11" ht="24.95" customHeight="1"/>
  </sheetData>
  <mergeCells count="11">
    <mergeCell ref="H2:I2"/>
    <mergeCell ref="B4:I4"/>
    <mergeCell ref="B6:C6"/>
    <mergeCell ref="D6:I6"/>
    <mergeCell ref="B7:C7"/>
    <mergeCell ref="D7:I7"/>
    <mergeCell ref="B8:C8"/>
    <mergeCell ref="D8:I8"/>
    <mergeCell ref="B10:C10"/>
    <mergeCell ref="D10:I10"/>
    <mergeCell ref="B11:I11"/>
  </mergeCells>
  <phoneticPr fontId="3"/>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76CE4-3B7F-4103-8B7F-40B8CF4FCEC7}">
  <dimension ref="A1:I20"/>
  <sheetViews>
    <sheetView view="pageBreakPreview" zoomScale="150" zoomScaleNormal="100" zoomScaleSheetLayoutView="150" workbookViewId="0">
      <selection activeCell="C9" sqref="C9"/>
    </sheetView>
  </sheetViews>
  <sheetFormatPr defaultRowHeight="13.5"/>
  <cols>
    <col min="1" max="1" width="1.25" style="144" customWidth="1"/>
    <col min="2" max="2" width="24.25" style="144" customWidth="1"/>
    <col min="3" max="3" width="4" style="144" customWidth="1"/>
    <col min="4" max="6" width="20.125" style="144" customWidth="1"/>
    <col min="7" max="7" width="3.125" style="144" customWidth="1"/>
    <col min="8" max="8" width="1.75" style="144" customWidth="1"/>
    <col min="9" max="9" width="2.5" style="144" customWidth="1"/>
    <col min="10" max="256" width="9" style="144"/>
    <col min="257" max="257" width="1.25" style="144" customWidth="1"/>
    <col min="258" max="258" width="24.25" style="144" customWidth="1"/>
    <col min="259" max="259" width="4" style="144" customWidth="1"/>
    <col min="260" max="262" width="20.125" style="144" customWidth="1"/>
    <col min="263" max="263" width="3.125" style="144" customWidth="1"/>
    <col min="264" max="264" width="3.75" style="144" customWidth="1"/>
    <col min="265" max="265" width="2.5" style="144" customWidth="1"/>
    <col min="266" max="512" width="9" style="144"/>
    <col min="513" max="513" width="1.25" style="144" customWidth="1"/>
    <col min="514" max="514" width="24.25" style="144" customWidth="1"/>
    <col min="515" max="515" width="4" style="144" customWidth="1"/>
    <col min="516" max="518" width="20.125" style="144" customWidth="1"/>
    <col min="519" max="519" width="3.125" style="144" customWidth="1"/>
    <col min="520" max="520" width="3.75" style="144" customWidth="1"/>
    <col min="521" max="521" width="2.5" style="144" customWidth="1"/>
    <col min="522" max="768" width="9" style="144"/>
    <col min="769" max="769" width="1.25" style="144" customWidth="1"/>
    <col min="770" max="770" width="24.25" style="144" customWidth="1"/>
    <col min="771" max="771" width="4" style="144" customWidth="1"/>
    <col min="772" max="774" width="20.125" style="144" customWidth="1"/>
    <col min="775" max="775" width="3.125" style="144" customWidth="1"/>
    <col min="776" max="776" width="3.75" style="144" customWidth="1"/>
    <col min="777" max="777" width="2.5" style="144" customWidth="1"/>
    <col min="778" max="1024" width="9" style="144"/>
    <col min="1025" max="1025" width="1.25" style="144" customWidth="1"/>
    <col min="1026" max="1026" width="24.25" style="144" customWidth="1"/>
    <col min="1027" max="1027" width="4" style="144" customWidth="1"/>
    <col min="1028" max="1030" width="20.125" style="144" customWidth="1"/>
    <col min="1031" max="1031" width="3.125" style="144" customWidth="1"/>
    <col min="1032" max="1032" width="3.75" style="144" customWidth="1"/>
    <col min="1033" max="1033" width="2.5" style="144" customWidth="1"/>
    <col min="1034" max="1280" width="9" style="144"/>
    <col min="1281" max="1281" width="1.25" style="144" customWidth="1"/>
    <col min="1282" max="1282" width="24.25" style="144" customWidth="1"/>
    <col min="1283" max="1283" width="4" style="144" customWidth="1"/>
    <col min="1284" max="1286" width="20.125" style="144" customWidth="1"/>
    <col min="1287" max="1287" width="3.125" style="144" customWidth="1"/>
    <col min="1288" max="1288" width="3.75" style="144" customWidth="1"/>
    <col min="1289" max="1289" width="2.5" style="144" customWidth="1"/>
    <col min="1290" max="1536" width="9" style="144"/>
    <col min="1537" max="1537" width="1.25" style="144" customWidth="1"/>
    <col min="1538" max="1538" width="24.25" style="144" customWidth="1"/>
    <col min="1539" max="1539" width="4" style="144" customWidth="1"/>
    <col min="1540" max="1542" width="20.125" style="144" customWidth="1"/>
    <col min="1543" max="1543" width="3.125" style="144" customWidth="1"/>
    <col min="1544" max="1544" width="3.75" style="144" customWidth="1"/>
    <col min="1545" max="1545" width="2.5" style="144" customWidth="1"/>
    <col min="1546" max="1792" width="9" style="144"/>
    <col min="1793" max="1793" width="1.25" style="144" customWidth="1"/>
    <col min="1794" max="1794" width="24.25" style="144" customWidth="1"/>
    <col min="1795" max="1795" width="4" style="144" customWidth="1"/>
    <col min="1796" max="1798" width="20.125" style="144" customWidth="1"/>
    <col min="1799" max="1799" width="3.125" style="144" customWidth="1"/>
    <col min="1800" max="1800" width="3.75" style="144" customWidth="1"/>
    <col min="1801" max="1801" width="2.5" style="144" customWidth="1"/>
    <col min="1802" max="2048" width="9" style="144"/>
    <col min="2049" max="2049" width="1.25" style="144" customWidth="1"/>
    <col min="2050" max="2050" width="24.25" style="144" customWidth="1"/>
    <col min="2051" max="2051" width="4" style="144" customWidth="1"/>
    <col min="2052" max="2054" width="20.125" style="144" customWidth="1"/>
    <col min="2055" max="2055" width="3.125" style="144" customWidth="1"/>
    <col min="2056" max="2056" width="3.75" style="144" customWidth="1"/>
    <col min="2057" max="2057" width="2.5" style="144" customWidth="1"/>
    <col min="2058" max="2304" width="9" style="144"/>
    <col min="2305" max="2305" width="1.25" style="144" customWidth="1"/>
    <col min="2306" max="2306" width="24.25" style="144" customWidth="1"/>
    <col min="2307" max="2307" width="4" style="144" customWidth="1"/>
    <col min="2308" max="2310" width="20.125" style="144" customWidth="1"/>
    <col min="2311" max="2311" width="3.125" style="144" customWidth="1"/>
    <col min="2312" max="2312" width="3.75" style="144" customWidth="1"/>
    <col min="2313" max="2313" width="2.5" style="144" customWidth="1"/>
    <col min="2314" max="2560" width="9" style="144"/>
    <col min="2561" max="2561" width="1.25" style="144" customWidth="1"/>
    <col min="2562" max="2562" width="24.25" style="144" customWidth="1"/>
    <col min="2563" max="2563" width="4" style="144" customWidth="1"/>
    <col min="2564" max="2566" width="20.125" style="144" customWidth="1"/>
    <col min="2567" max="2567" width="3.125" style="144" customWidth="1"/>
    <col min="2568" max="2568" width="3.75" style="144" customWidth="1"/>
    <col min="2569" max="2569" width="2.5" style="144" customWidth="1"/>
    <col min="2570" max="2816" width="9" style="144"/>
    <col min="2817" max="2817" width="1.25" style="144" customWidth="1"/>
    <col min="2818" max="2818" width="24.25" style="144" customWidth="1"/>
    <col min="2819" max="2819" width="4" style="144" customWidth="1"/>
    <col min="2820" max="2822" width="20.125" style="144" customWidth="1"/>
    <col min="2823" max="2823" width="3.125" style="144" customWidth="1"/>
    <col min="2824" max="2824" width="3.75" style="144" customWidth="1"/>
    <col min="2825" max="2825" width="2.5" style="144" customWidth="1"/>
    <col min="2826" max="3072" width="9" style="144"/>
    <col min="3073" max="3073" width="1.25" style="144" customWidth="1"/>
    <col min="3074" max="3074" width="24.25" style="144" customWidth="1"/>
    <col min="3075" max="3075" width="4" style="144" customWidth="1"/>
    <col min="3076" max="3078" width="20.125" style="144" customWidth="1"/>
    <col min="3079" max="3079" width="3.125" style="144" customWidth="1"/>
    <col min="3080" max="3080" width="3.75" style="144" customWidth="1"/>
    <col min="3081" max="3081" width="2.5" style="144" customWidth="1"/>
    <col min="3082" max="3328" width="9" style="144"/>
    <col min="3329" max="3329" width="1.25" style="144" customWidth="1"/>
    <col min="3330" max="3330" width="24.25" style="144" customWidth="1"/>
    <col min="3331" max="3331" width="4" style="144" customWidth="1"/>
    <col min="3332" max="3334" width="20.125" style="144" customWidth="1"/>
    <col min="3335" max="3335" width="3.125" style="144" customWidth="1"/>
    <col min="3336" max="3336" width="3.75" style="144" customWidth="1"/>
    <col min="3337" max="3337" width="2.5" style="144" customWidth="1"/>
    <col min="3338" max="3584" width="9" style="144"/>
    <col min="3585" max="3585" width="1.25" style="144" customWidth="1"/>
    <col min="3586" max="3586" width="24.25" style="144" customWidth="1"/>
    <col min="3587" max="3587" width="4" style="144" customWidth="1"/>
    <col min="3588" max="3590" width="20.125" style="144" customWidth="1"/>
    <col min="3591" max="3591" width="3.125" style="144" customWidth="1"/>
    <col min="3592" max="3592" width="3.75" style="144" customWidth="1"/>
    <col min="3593" max="3593" width="2.5" style="144" customWidth="1"/>
    <col min="3594" max="3840" width="9" style="144"/>
    <col min="3841" max="3841" width="1.25" style="144" customWidth="1"/>
    <col min="3842" max="3842" width="24.25" style="144" customWidth="1"/>
    <col min="3843" max="3843" width="4" style="144" customWidth="1"/>
    <col min="3844" max="3846" width="20.125" style="144" customWidth="1"/>
    <col min="3847" max="3847" width="3.125" style="144" customWidth="1"/>
    <col min="3848" max="3848" width="3.75" style="144" customWidth="1"/>
    <col min="3849" max="3849" width="2.5" style="144" customWidth="1"/>
    <col min="3850" max="4096" width="9" style="144"/>
    <col min="4097" max="4097" width="1.25" style="144" customWidth="1"/>
    <col min="4098" max="4098" width="24.25" style="144" customWidth="1"/>
    <col min="4099" max="4099" width="4" style="144" customWidth="1"/>
    <col min="4100" max="4102" width="20.125" style="144" customWidth="1"/>
    <col min="4103" max="4103" width="3.125" style="144" customWidth="1"/>
    <col min="4104" max="4104" width="3.75" style="144" customWidth="1"/>
    <col min="4105" max="4105" width="2.5" style="144" customWidth="1"/>
    <col min="4106" max="4352" width="9" style="144"/>
    <col min="4353" max="4353" width="1.25" style="144" customWidth="1"/>
    <col min="4354" max="4354" width="24.25" style="144" customWidth="1"/>
    <col min="4355" max="4355" width="4" style="144" customWidth="1"/>
    <col min="4356" max="4358" width="20.125" style="144" customWidth="1"/>
    <col min="4359" max="4359" width="3.125" style="144" customWidth="1"/>
    <col min="4360" max="4360" width="3.75" style="144" customWidth="1"/>
    <col min="4361" max="4361" width="2.5" style="144" customWidth="1"/>
    <col min="4362" max="4608" width="9" style="144"/>
    <col min="4609" max="4609" width="1.25" style="144" customWidth="1"/>
    <col min="4610" max="4610" width="24.25" style="144" customWidth="1"/>
    <col min="4611" max="4611" width="4" style="144" customWidth="1"/>
    <col min="4612" max="4614" width="20.125" style="144" customWidth="1"/>
    <col min="4615" max="4615" width="3.125" style="144" customWidth="1"/>
    <col min="4616" max="4616" width="3.75" style="144" customWidth="1"/>
    <col min="4617" max="4617" width="2.5" style="144" customWidth="1"/>
    <col min="4618" max="4864" width="9" style="144"/>
    <col min="4865" max="4865" width="1.25" style="144" customWidth="1"/>
    <col min="4866" max="4866" width="24.25" style="144" customWidth="1"/>
    <col min="4867" max="4867" width="4" style="144" customWidth="1"/>
    <col min="4868" max="4870" width="20.125" style="144" customWidth="1"/>
    <col min="4871" max="4871" width="3.125" style="144" customWidth="1"/>
    <col min="4872" max="4872" width="3.75" style="144" customWidth="1"/>
    <col min="4873" max="4873" width="2.5" style="144" customWidth="1"/>
    <col min="4874" max="5120" width="9" style="144"/>
    <col min="5121" max="5121" width="1.25" style="144" customWidth="1"/>
    <col min="5122" max="5122" width="24.25" style="144" customWidth="1"/>
    <col min="5123" max="5123" width="4" style="144" customWidth="1"/>
    <col min="5124" max="5126" width="20.125" style="144" customWidth="1"/>
    <col min="5127" max="5127" width="3.125" style="144" customWidth="1"/>
    <col min="5128" max="5128" width="3.75" style="144" customWidth="1"/>
    <col min="5129" max="5129" width="2.5" style="144" customWidth="1"/>
    <col min="5130" max="5376" width="9" style="144"/>
    <col min="5377" max="5377" width="1.25" style="144" customWidth="1"/>
    <col min="5378" max="5378" width="24.25" style="144" customWidth="1"/>
    <col min="5379" max="5379" width="4" style="144" customWidth="1"/>
    <col min="5380" max="5382" width="20.125" style="144" customWidth="1"/>
    <col min="5383" max="5383" width="3.125" style="144" customWidth="1"/>
    <col min="5384" max="5384" width="3.75" style="144" customWidth="1"/>
    <col min="5385" max="5385" width="2.5" style="144" customWidth="1"/>
    <col min="5386" max="5632" width="9" style="144"/>
    <col min="5633" max="5633" width="1.25" style="144" customWidth="1"/>
    <col min="5634" max="5634" width="24.25" style="144" customWidth="1"/>
    <col min="5635" max="5635" width="4" style="144" customWidth="1"/>
    <col min="5636" max="5638" width="20.125" style="144" customWidth="1"/>
    <col min="5639" max="5639" width="3.125" style="144" customWidth="1"/>
    <col min="5640" max="5640" width="3.75" style="144" customWidth="1"/>
    <col min="5641" max="5641" width="2.5" style="144" customWidth="1"/>
    <col min="5642" max="5888" width="9" style="144"/>
    <col min="5889" max="5889" width="1.25" style="144" customWidth="1"/>
    <col min="5890" max="5890" width="24.25" style="144" customWidth="1"/>
    <col min="5891" max="5891" width="4" style="144" customWidth="1"/>
    <col min="5892" max="5894" width="20.125" style="144" customWidth="1"/>
    <col min="5895" max="5895" width="3.125" style="144" customWidth="1"/>
    <col min="5896" max="5896" width="3.75" style="144" customWidth="1"/>
    <col min="5897" max="5897" width="2.5" style="144" customWidth="1"/>
    <col min="5898" max="6144" width="9" style="144"/>
    <col min="6145" max="6145" width="1.25" style="144" customWidth="1"/>
    <col min="6146" max="6146" width="24.25" style="144" customWidth="1"/>
    <col min="6147" max="6147" width="4" style="144" customWidth="1"/>
    <col min="6148" max="6150" width="20.125" style="144" customWidth="1"/>
    <col min="6151" max="6151" width="3.125" style="144" customWidth="1"/>
    <col min="6152" max="6152" width="3.75" style="144" customWidth="1"/>
    <col min="6153" max="6153" width="2.5" style="144" customWidth="1"/>
    <col min="6154" max="6400" width="9" style="144"/>
    <col min="6401" max="6401" width="1.25" style="144" customWidth="1"/>
    <col min="6402" max="6402" width="24.25" style="144" customWidth="1"/>
    <col min="6403" max="6403" width="4" style="144" customWidth="1"/>
    <col min="6404" max="6406" width="20.125" style="144" customWidth="1"/>
    <col min="6407" max="6407" width="3.125" style="144" customWidth="1"/>
    <col min="6408" max="6408" width="3.75" style="144" customWidth="1"/>
    <col min="6409" max="6409" width="2.5" style="144" customWidth="1"/>
    <col min="6410" max="6656" width="9" style="144"/>
    <col min="6657" max="6657" width="1.25" style="144" customWidth="1"/>
    <col min="6658" max="6658" width="24.25" style="144" customWidth="1"/>
    <col min="6659" max="6659" width="4" style="144" customWidth="1"/>
    <col min="6660" max="6662" width="20.125" style="144" customWidth="1"/>
    <col min="6663" max="6663" width="3.125" style="144" customWidth="1"/>
    <col min="6664" max="6664" width="3.75" style="144" customWidth="1"/>
    <col min="6665" max="6665" width="2.5" style="144" customWidth="1"/>
    <col min="6666" max="6912" width="9" style="144"/>
    <col min="6913" max="6913" width="1.25" style="144" customWidth="1"/>
    <col min="6914" max="6914" width="24.25" style="144" customWidth="1"/>
    <col min="6915" max="6915" width="4" style="144" customWidth="1"/>
    <col min="6916" max="6918" width="20.125" style="144" customWidth="1"/>
    <col min="6919" max="6919" width="3.125" style="144" customWidth="1"/>
    <col min="6920" max="6920" width="3.75" style="144" customWidth="1"/>
    <col min="6921" max="6921" width="2.5" style="144" customWidth="1"/>
    <col min="6922" max="7168" width="9" style="144"/>
    <col min="7169" max="7169" width="1.25" style="144" customWidth="1"/>
    <col min="7170" max="7170" width="24.25" style="144" customWidth="1"/>
    <col min="7171" max="7171" width="4" style="144" customWidth="1"/>
    <col min="7172" max="7174" width="20.125" style="144" customWidth="1"/>
    <col min="7175" max="7175" width="3.125" style="144" customWidth="1"/>
    <col min="7176" max="7176" width="3.75" style="144" customWidth="1"/>
    <col min="7177" max="7177" width="2.5" style="144" customWidth="1"/>
    <col min="7178" max="7424" width="9" style="144"/>
    <col min="7425" max="7425" width="1.25" style="144" customWidth="1"/>
    <col min="7426" max="7426" width="24.25" style="144" customWidth="1"/>
    <col min="7427" max="7427" width="4" style="144" customWidth="1"/>
    <col min="7428" max="7430" width="20.125" style="144" customWidth="1"/>
    <col min="7431" max="7431" width="3.125" style="144" customWidth="1"/>
    <col min="7432" max="7432" width="3.75" style="144" customWidth="1"/>
    <col min="7433" max="7433" width="2.5" style="144" customWidth="1"/>
    <col min="7434" max="7680" width="9" style="144"/>
    <col min="7681" max="7681" width="1.25" style="144" customWidth="1"/>
    <col min="7682" max="7682" width="24.25" style="144" customWidth="1"/>
    <col min="7683" max="7683" width="4" style="144" customWidth="1"/>
    <col min="7684" max="7686" width="20.125" style="144" customWidth="1"/>
    <col min="7687" max="7687" width="3.125" style="144" customWidth="1"/>
    <col min="7688" max="7688" width="3.75" style="144" customWidth="1"/>
    <col min="7689" max="7689" width="2.5" style="144" customWidth="1"/>
    <col min="7690" max="7936" width="9" style="144"/>
    <col min="7937" max="7937" width="1.25" style="144" customWidth="1"/>
    <col min="7938" max="7938" width="24.25" style="144" customWidth="1"/>
    <col min="7939" max="7939" width="4" style="144" customWidth="1"/>
    <col min="7940" max="7942" width="20.125" style="144" customWidth="1"/>
    <col min="7943" max="7943" width="3.125" style="144" customWidth="1"/>
    <col min="7944" max="7944" width="3.75" style="144" customWidth="1"/>
    <col min="7945" max="7945" width="2.5" style="144" customWidth="1"/>
    <col min="7946" max="8192" width="9" style="144"/>
    <col min="8193" max="8193" width="1.25" style="144" customWidth="1"/>
    <col min="8194" max="8194" width="24.25" style="144" customWidth="1"/>
    <col min="8195" max="8195" width="4" style="144" customWidth="1"/>
    <col min="8196" max="8198" width="20.125" style="144" customWidth="1"/>
    <col min="8199" max="8199" width="3.125" style="144" customWidth="1"/>
    <col min="8200" max="8200" width="3.75" style="144" customWidth="1"/>
    <col min="8201" max="8201" width="2.5" style="144" customWidth="1"/>
    <col min="8202" max="8448" width="9" style="144"/>
    <col min="8449" max="8449" width="1.25" style="144" customWidth="1"/>
    <col min="8450" max="8450" width="24.25" style="144" customWidth="1"/>
    <col min="8451" max="8451" width="4" style="144" customWidth="1"/>
    <col min="8452" max="8454" width="20.125" style="144" customWidth="1"/>
    <col min="8455" max="8455" width="3.125" style="144" customWidth="1"/>
    <col min="8456" max="8456" width="3.75" style="144" customWidth="1"/>
    <col min="8457" max="8457" width="2.5" style="144" customWidth="1"/>
    <col min="8458" max="8704" width="9" style="144"/>
    <col min="8705" max="8705" width="1.25" style="144" customWidth="1"/>
    <col min="8706" max="8706" width="24.25" style="144" customWidth="1"/>
    <col min="8707" max="8707" width="4" style="144" customWidth="1"/>
    <col min="8708" max="8710" width="20.125" style="144" customWidth="1"/>
    <col min="8711" max="8711" width="3.125" style="144" customWidth="1"/>
    <col min="8712" max="8712" width="3.75" style="144" customWidth="1"/>
    <col min="8713" max="8713" width="2.5" style="144" customWidth="1"/>
    <col min="8714" max="8960" width="9" style="144"/>
    <col min="8961" max="8961" width="1.25" style="144" customWidth="1"/>
    <col min="8962" max="8962" width="24.25" style="144" customWidth="1"/>
    <col min="8963" max="8963" width="4" style="144" customWidth="1"/>
    <col min="8964" max="8966" width="20.125" style="144" customWidth="1"/>
    <col min="8967" max="8967" width="3.125" style="144" customWidth="1"/>
    <col min="8968" max="8968" width="3.75" style="144" customWidth="1"/>
    <col min="8969" max="8969" width="2.5" style="144" customWidth="1"/>
    <col min="8970" max="9216" width="9" style="144"/>
    <col min="9217" max="9217" width="1.25" style="144" customWidth="1"/>
    <col min="9218" max="9218" width="24.25" style="144" customWidth="1"/>
    <col min="9219" max="9219" width="4" style="144" customWidth="1"/>
    <col min="9220" max="9222" width="20.125" style="144" customWidth="1"/>
    <col min="9223" max="9223" width="3.125" style="144" customWidth="1"/>
    <col min="9224" max="9224" width="3.75" style="144" customWidth="1"/>
    <col min="9225" max="9225" width="2.5" style="144" customWidth="1"/>
    <col min="9226" max="9472" width="9" style="144"/>
    <col min="9473" max="9473" width="1.25" style="144" customWidth="1"/>
    <col min="9474" max="9474" width="24.25" style="144" customWidth="1"/>
    <col min="9475" max="9475" width="4" style="144" customWidth="1"/>
    <col min="9476" max="9478" width="20.125" style="144" customWidth="1"/>
    <col min="9479" max="9479" width="3.125" style="144" customWidth="1"/>
    <col min="9480" max="9480" width="3.75" style="144" customWidth="1"/>
    <col min="9481" max="9481" width="2.5" style="144" customWidth="1"/>
    <col min="9482" max="9728" width="9" style="144"/>
    <col min="9729" max="9729" width="1.25" style="144" customWidth="1"/>
    <col min="9730" max="9730" width="24.25" style="144" customWidth="1"/>
    <col min="9731" max="9731" width="4" style="144" customWidth="1"/>
    <col min="9732" max="9734" width="20.125" style="144" customWidth="1"/>
    <col min="9735" max="9735" width="3.125" style="144" customWidth="1"/>
    <col min="9736" max="9736" width="3.75" style="144" customWidth="1"/>
    <col min="9737" max="9737" width="2.5" style="144" customWidth="1"/>
    <col min="9738" max="9984" width="9" style="144"/>
    <col min="9985" max="9985" width="1.25" style="144" customWidth="1"/>
    <col min="9986" max="9986" width="24.25" style="144" customWidth="1"/>
    <col min="9987" max="9987" width="4" style="144" customWidth="1"/>
    <col min="9988" max="9990" width="20.125" style="144" customWidth="1"/>
    <col min="9991" max="9991" width="3.125" style="144" customWidth="1"/>
    <col min="9992" max="9992" width="3.75" style="144" customWidth="1"/>
    <col min="9993" max="9993" width="2.5" style="144" customWidth="1"/>
    <col min="9994" max="10240" width="9" style="144"/>
    <col min="10241" max="10241" width="1.25" style="144" customWidth="1"/>
    <col min="10242" max="10242" width="24.25" style="144" customWidth="1"/>
    <col min="10243" max="10243" width="4" style="144" customWidth="1"/>
    <col min="10244" max="10246" width="20.125" style="144" customWidth="1"/>
    <col min="10247" max="10247" width="3.125" style="144" customWidth="1"/>
    <col min="10248" max="10248" width="3.75" style="144" customWidth="1"/>
    <col min="10249" max="10249" width="2.5" style="144" customWidth="1"/>
    <col min="10250" max="10496" width="9" style="144"/>
    <col min="10497" max="10497" width="1.25" style="144" customWidth="1"/>
    <col min="10498" max="10498" width="24.25" style="144" customWidth="1"/>
    <col min="10499" max="10499" width="4" style="144" customWidth="1"/>
    <col min="10500" max="10502" width="20.125" style="144" customWidth="1"/>
    <col min="10503" max="10503" width="3.125" style="144" customWidth="1"/>
    <col min="10504" max="10504" width="3.75" style="144" customWidth="1"/>
    <col min="10505" max="10505" width="2.5" style="144" customWidth="1"/>
    <col min="10506" max="10752" width="9" style="144"/>
    <col min="10753" max="10753" width="1.25" style="144" customWidth="1"/>
    <col min="10754" max="10754" width="24.25" style="144" customWidth="1"/>
    <col min="10755" max="10755" width="4" style="144" customWidth="1"/>
    <col min="10756" max="10758" width="20.125" style="144" customWidth="1"/>
    <col min="10759" max="10759" width="3.125" style="144" customWidth="1"/>
    <col min="10760" max="10760" width="3.75" style="144" customWidth="1"/>
    <col min="10761" max="10761" width="2.5" style="144" customWidth="1"/>
    <col min="10762" max="11008" width="9" style="144"/>
    <col min="11009" max="11009" width="1.25" style="144" customWidth="1"/>
    <col min="11010" max="11010" width="24.25" style="144" customWidth="1"/>
    <col min="11011" max="11011" width="4" style="144" customWidth="1"/>
    <col min="11012" max="11014" width="20.125" style="144" customWidth="1"/>
    <col min="11015" max="11015" width="3.125" style="144" customWidth="1"/>
    <col min="11016" max="11016" width="3.75" style="144" customWidth="1"/>
    <col min="11017" max="11017" width="2.5" style="144" customWidth="1"/>
    <col min="11018" max="11264" width="9" style="144"/>
    <col min="11265" max="11265" width="1.25" style="144" customWidth="1"/>
    <col min="11266" max="11266" width="24.25" style="144" customWidth="1"/>
    <col min="11267" max="11267" width="4" style="144" customWidth="1"/>
    <col min="11268" max="11270" width="20.125" style="144" customWidth="1"/>
    <col min="11271" max="11271" width="3.125" style="144" customWidth="1"/>
    <col min="11272" max="11272" width="3.75" style="144" customWidth="1"/>
    <col min="11273" max="11273" width="2.5" style="144" customWidth="1"/>
    <col min="11274" max="11520" width="9" style="144"/>
    <col min="11521" max="11521" width="1.25" style="144" customWidth="1"/>
    <col min="11522" max="11522" width="24.25" style="144" customWidth="1"/>
    <col min="11523" max="11523" width="4" style="144" customWidth="1"/>
    <col min="11524" max="11526" width="20.125" style="144" customWidth="1"/>
    <col min="11527" max="11527" width="3.125" style="144" customWidth="1"/>
    <col min="11528" max="11528" width="3.75" style="144" customWidth="1"/>
    <col min="11529" max="11529" width="2.5" style="144" customWidth="1"/>
    <col min="11530" max="11776" width="9" style="144"/>
    <col min="11777" max="11777" width="1.25" style="144" customWidth="1"/>
    <col min="11778" max="11778" width="24.25" style="144" customWidth="1"/>
    <col min="11779" max="11779" width="4" style="144" customWidth="1"/>
    <col min="11780" max="11782" width="20.125" style="144" customWidth="1"/>
    <col min="11783" max="11783" width="3.125" style="144" customWidth="1"/>
    <col min="11784" max="11784" width="3.75" style="144" customWidth="1"/>
    <col min="11785" max="11785" width="2.5" style="144" customWidth="1"/>
    <col min="11786" max="12032" width="9" style="144"/>
    <col min="12033" max="12033" width="1.25" style="144" customWidth="1"/>
    <col min="12034" max="12034" width="24.25" style="144" customWidth="1"/>
    <col min="12035" max="12035" width="4" style="144" customWidth="1"/>
    <col min="12036" max="12038" width="20.125" style="144" customWidth="1"/>
    <col min="12039" max="12039" width="3.125" style="144" customWidth="1"/>
    <col min="12040" max="12040" width="3.75" style="144" customWidth="1"/>
    <col min="12041" max="12041" width="2.5" style="144" customWidth="1"/>
    <col min="12042" max="12288" width="9" style="144"/>
    <col min="12289" max="12289" width="1.25" style="144" customWidth="1"/>
    <col min="12290" max="12290" width="24.25" style="144" customWidth="1"/>
    <col min="12291" max="12291" width="4" style="144" customWidth="1"/>
    <col min="12292" max="12294" width="20.125" style="144" customWidth="1"/>
    <col min="12295" max="12295" width="3.125" style="144" customWidth="1"/>
    <col min="12296" max="12296" width="3.75" style="144" customWidth="1"/>
    <col min="12297" max="12297" width="2.5" style="144" customWidth="1"/>
    <col min="12298" max="12544" width="9" style="144"/>
    <col min="12545" max="12545" width="1.25" style="144" customWidth="1"/>
    <col min="12546" max="12546" width="24.25" style="144" customWidth="1"/>
    <col min="12547" max="12547" width="4" style="144" customWidth="1"/>
    <col min="12548" max="12550" width="20.125" style="144" customWidth="1"/>
    <col min="12551" max="12551" width="3.125" style="144" customWidth="1"/>
    <col min="12552" max="12552" width="3.75" style="144" customWidth="1"/>
    <col min="12553" max="12553" width="2.5" style="144" customWidth="1"/>
    <col min="12554" max="12800" width="9" style="144"/>
    <col min="12801" max="12801" width="1.25" style="144" customWidth="1"/>
    <col min="12802" max="12802" width="24.25" style="144" customWidth="1"/>
    <col min="12803" max="12803" width="4" style="144" customWidth="1"/>
    <col min="12804" max="12806" width="20.125" style="144" customWidth="1"/>
    <col min="12807" max="12807" width="3.125" style="144" customWidth="1"/>
    <col min="12808" max="12808" width="3.75" style="144" customWidth="1"/>
    <col min="12809" max="12809" width="2.5" style="144" customWidth="1"/>
    <col min="12810" max="13056" width="9" style="144"/>
    <col min="13057" max="13057" width="1.25" style="144" customWidth="1"/>
    <col min="13058" max="13058" width="24.25" style="144" customWidth="1"/>
    <col min="13059" max="13059" width="4" style="144" customWidth="1"/>
    <col min="13060" max="13062" width="20.125" style="144" customWidth="1"/>
    <col min="13063" max="13063" width="3.125" style="144" customWidth="1"/>
    <col min="13064" max="13064" width="3.75" style="144" customWidth="1"/>
    <col min="13065" max="13065" width="2.5" style="144" customWidth="1"/>
    <col min="13066" max="13312" width="9" style="144"/>
    <col min="13313" max="13313" width="1.25" style="144" customWidth="1"/>
    <col min="13314" max="13314" width="24.25" style="144" customWidth="1"/>
    <col min="13315" max="13315" width="4" style="144" customWidth="1"/>
    <col min="13316" max="13318" width="20.125" style="144" customWidth="1"/>
    <col min="13319" max="13319" width="3.125" style="144" customWidth="1"/>
    <col min="13320" max="13320" width="3.75" style="144" customWidth="1"/>
    <col min="13321" max="13321" width="2.5" style="144" customWidth="1"/>
    <col min="13322" max="13568" width="9" style="144"/>
    <col min="13569" max="13569" width="1.25" style="144" customWidth="1"/>
    <col min="13570" max="13570" width="24.25" style="144" customWidth="1"/>
    <col min="13571" max="13571" width="4" style="144" customWidth="1"/>
    <col min="13572" max="13574" width="20.125" style="144" customWidth="1"/>
    <col min="13575" max="13575" width="3.125" style="144" customWidth="1"/>
    <col min="13576" max="13576" width="3.75" style="144" customWidth="1"/>
    <col min="13577" max="13577" width="2.5" style="144" customWidth="1"/>
    <col min="13578" max="13824" width="9" style="144"/>
    <col min="13825" max="13825" width="1.25" style="144" customWidth="1"/>
    <col min="13826" max="13826" width="24.25" style="144" customWidth="1"/>
    <col min="13827" max="13827" width="4" style="144" customWidth="1"/>
    <col min="13828" max="13830" width="20.125" style="144" customWidth="1"/>
    <col min="13831" max="13831" width="3.125" style="144" customWidth="1"/>
    <col min="13832" max="13832" width="3.75" style="144" customWidth="1"/>
    <col min="13833" max="13833" width="2.5" style="144" customWidth="1"/>
    <col min="13834" max="14080" width="9" style="144"/>
    <col min="14081" max="14081" width="1.25" style="144" customWidth="1"/>
    <col min="14082" max="14082" width="24.25" style="144" customWidth="1"/>
    <col min="14083" max="14083" width="4" style="144" customWidth="1"/>
    <col min="14084" max="14086" width="20.125" style="144" customWidth="1"/>
    <col min="14087" max="14087" width="3.125" style="144" customWidth="1"/>
    <col min="14088" max="14088" width="3.75" style="144" customWidth="1"/>
    <col min="14089" max="14089" width="2.5" style="144" customWidth="1"/>
    <col min="14090" max="14336" width="9" style="144"/>
    <col min="14337" max="14337" width="1.25" style="144" customWidth="1"/>
    <col min="14338" max="14338" width="24.25" style="144" customWidth="1"/>
    <col min="14339" max="14339" width="4" style="144" customWidth="1"/>
    <col min="14340" max="14342" width="20.125" style="144" customWidth="1"/>
    <col min="14343" max="14343" width="3.125" style="144" customWidth="1"/>
    <col min="14344" max="14344" width="3.75" style="144" customWidth="1"/>
    <col min="14345" max="14345" width="2.5" style="144" customWidth="1"/>
    <col min="14346" max="14592" width="9" style="144"/>
    <col min="14593" max="14593" width="1.25" style="144" customWidth="1"/>
    <col min="14594" max="14594" width="24.25" style="144" customWidth="1"/>
    <col min="14595" max="14595" width="4" style="144" customWidth="1"/>
    <col min="14596" max="14598" width="20.125" style="144" customWidth="1"/>
    <col min="14599" max="14599" width="3.125" style="144" customWidth="1"/>
    <col min="14600" max="14600" width="3.75" style="144" customWidth="1"/>
    <col min="14601" max="14601" width="2.5" style="144" customWidth="1"/>
    <col min="14602" max="14848" width="9" style="144"/>
    <col min="14849" max="14849" width="1.25" style="144" customWidth="1"/>
    <col min="14850" max="14850" width="24.25" style="144" customWidth="1"/>
    <col min="14851" max="14851" width="4" style="144" customWidth="1"/>
    <col min="14852" max="14854" width="20.125" style="144" customWidth="1"/>
    <col min="14855" max="14855" width="3.125" style="144" customWidth="1"/>
    <col min="14856" max="14856" width="3.75" style="144" customWidth="1"/>
    <col min="14857" max="14857" width="2.5" style="144" customWidth="1"/>
    <col min="14858" max="15104" width="9" style="144"/>
    <col min="15105" max="15105" width="1.25" style="144" customWidth="1"/>
    <col min="15106" max="15106" width="24.25" style="144" customWidth="1"/>
    <col min="15107" max="15107" width="4" style="144" customWidth="1"/>
    <col min="15108" max="15110" width="20.125" style="144" customWidth="1"/>
    <col min="15111" max="15111" width="3.125" style="144" customWidth="1"/>
    <col min="15112" max="15112" width="3.75" style="144" customWidth="1"/>
    <col min="15113" max="15113" width="2.5" style="144" customWidth="1"/>
    <col min="15114" max="15360" width="9" style="144"/>
    <col min="15361" max="15361" width="1.25" style="144" customWidth="1"/>
    <col min="15362" max="15362" width="24.25" style="144" customWidth="1"/>
    <col min="15363" max="15363" width="4" style="144" customWidth="1"/>
    <col min="15364" max="15366" width="20.125" style="144" customWidth="1"/>
    <col min="15367" max="15367" width="3.125" style="144" customWidth="1"/>
    <col min="15368" max="15368" width="3.75" style="144" customWidth="1"/>
    <col min="15369" max="15369" width="2.5" style="144" customWidth="1"/>
    <col min="15370" max="15616" width="9" style="144"/>
    <col min="15617" max="15617" width="1.25" style="144" customWidth="1"/>
    <col min="15618" max="15618" width="24.25" style="144" customWidth="1"/>
    <col min="15619" max="15619" width="4" style="144" customWidth="1"/>
    <col min="15620" max="15622" width="20.125" style="144" customWidth="1"/>
    <col min="15623" max="15623" width="3.125" style="144" customWidth="1"/>
    <col min="15624" max="15624" width="3.75" style="144" customWidth="1"/>
    <col min="15625" max="15625" width="2.5" style="144" customWidth="1"/>
    <col min="15626" max="15872" width="9" style="144"/>
    <col min="15873" max="15873" width="1.25" style="144" customWidth="1"/>
    <col min="15874" max="15874" width="24.25" style="144" customWidth="1"/>
    <col min="15875" max="15875" width="4" style="144" customWidth="1"/>
    <col min="15876" max="15878" width="20.125" style="144" customWidth="1"/>
    <col min="15879" max="15879" width="3.125" style="144" customWidth="1"/>
    <col min="15880" max="15880" width="3.75" style="144" customWidth="1"/>
    <col min="15881" max="15881" width="2.5" style="144" customWidth="1"/>
    <col min="15882" max="16128" width="9" style="144"/>
    <col min="16129" max="16129" width="1.25" style="144" customWidth="1"/>
    <col min="16130" max="16130" width="24.25" style="144" customWidth="1"/>
    <col min="16131" max="16131" width="4" style="144" customWidth="1"/>
    <col min="16132" max="16134" width="20.125" style="144" customWidth="1"/>
    <col min="16135" max="16135" width="3.125" style="144" customWidth="1"/>
    <col min="16136" max="16136" width="3.75" style="144" customWidth="1"/>
    <col min="16137" max="16137" width="2.5" style="144" customWidth="1"/>
    <col min="16138" max="16384" width="9" style="144"/>
  </cols>
  <sheetData>
    <row r="1" spans="1:8" ht="20.100000000000001" customHeight="1">
      <c r="A1" s="187"/>
      <c r="B1" s="144" t="s">
        <v>970</v>
      </c>
    </row>
    <row r="2" spans="1:8" ht="20.100000000000001" customHeight="1">
      <c r="A2" s="187"/>
      <c r="F2" s="2569" t="s">
        <v>129</v>
      </c>
      <c r="G2" s="2569"/>
    </row>
    <row r="3" spans="1:8" ht="20.100000000000001" customHeight="1">
      <c r="A3" s="187"/>
      <c r="F3" s="780"/>
      <c r="G3" s="780"/>
    </row>
    <row r="4" spans="1:8" ht="20.100000000000001" customHeight="1">
      <c r="A4" s="2616" t="s">
        <v>963</v>
      </c>
      <c r="B4" s="2616"/>
      <c r="C4" s="2616"/>
      <c r="D4" s="2616"/>
      <c r="E4" s="2616"/>
      <c r="F4" s="2616"/>
      <c r="G4" s="2616"/>
      <c r="H4" s="2616"/>
    </row>
    <row r="5" spans="1:8" ht="20.100000000000001" customHeight="1">
      <c r="A5" s="681"/>
      <c r="B5" s="681"/>
      <c r="C5" s="681"/>
      <c r="D5" s="681"/>
      <c r="E5" s="681"/>
      <c r="F5" s="681"/>
      <c r="G5" s="681"/>
    </row>
    <row r="6" spans="1:8" ht="30" customHeight="1">
      <c r="A6" s="681"/>
      <c r="B6" s="781" t="s">
        <v>434</v>
      </c>
      <c r="C6" s="2617"/>
      <c r="D6" s="2618"/>
      <c r="E6" s="2618"/>
      <c r="F6" s="2618"/>
      <c r="G6" s="2619"/>
    </row>
    <row r="7" spans="1:8" ht="30" customHeight="1">
      <c r="B7" s="782" t="s">
        <v>249</v>
      </c>
      <c r="C7" s="2620" t="s">
        <v>659</v>
      </c>
      <c r="D7" s="2620"/>
      <c r="E7" s="2620"/>
      <c r="F7" s="2620"/>
      <c r="G7" s="2621"/>
    </row>
    <row r="8" spans="1:8" ht="15" customHeight="1">
      <c r="B8" s="2622" t="s">
        <v>964</v>
      </c>
      <c r="C8" s="783"/>
      <c r="D8" s="784"/>
      <c r="E8" s="784"/>
      <c r="F8" s="784"/>
      <c r="G8" s="785"/>
    </row>
    <row r="9" spans="1:8" ht="30" customHeight="1">
      <c r="B9" s="2623"/>
      <c r="C9" s="786"/>
      <c r="D9" s="787" t="s">
        <v>965</v>
      </c>
      <c r="E9" s="788" t="s">
        <v>966</v>
      </c>
      <c r="F9" s="788" t="s">
        <v>967</v>
      </c>
      <c r="G9" s="789"/>
    </row>
    <row r="10" spans="1:8" ht="30" customHeight="1">
      <c r="B10" s="2623"/>
      <c r="C10" s="786"/>
      <c r="D10" s="790"/>
      <c r="E10" s="790"/>
      <c r="F10" s="788" t="s">
        <v>833</v>
      </c>
      <c r="G10" s="789"/>
    </row>
    <row r="11" spans="1:8" ht="30" customHeight="1">
      <c r="B11" s="2623"/>
      <c r="C11" s="786"/>
      <c r="D11" s="790"/>
      <c r="E11" s="790"/>
      <c r="F11" s="788" t="s">
        <v>833</v>
      </c>
      <c r="G11" s="789"/>
    </row>
    <row r="12" spans="1:8" ht="30" customHeight="1">
      <c r="B12" s="2623"/>
      <c r="C12" s="786"/>
      <c r="D12" s="790"/>
      <c r="E12" s="790"/>
      <c r="F12" s="788" t="s">
        <v>833</v>
      </c>
      <c r="G12" s="789"/>
    </row>
    <row r="13" spans="1:8" ht="30" customHeight="1">
      <c r="B13" s="2623"/>
      <c r="C13" s="786"/>
      <c r="D13" s="790"/>
      <c r="E13" s="790"/>
      <c r="F13" s="788" t="s">
        <v>833</v>
      </c>
      <c r="G13" s="789"/>
    </row>
    <row r="14" spans="1:8" ht="30" customHeight="1">
      <c r="B14" s="2623"/>
      <c r="C14" s="786"/>
      <c r="D14" s="790"/>
      <c r="E14" s="790"/>
      <c r="F14" s="788" t="s">
        <v>833</v>
      </c>
      <c r="G14" s="789"/>
    </row>
    <row r="15" spans="1:8" ht="15" customHeight="1">
      <c r="B15" s="2624"/>
      <c r="C15" s="791"/>
      <c r="D15" s="784"/>
      <c r="E15" s="784"/>
      <c r="F15" s="784"/>
      <c r="G15" s="792"/>
    </row>
    <row r="16" spans="1:8" ht="20.100000000000001" customHeight="1">
      <c r="B16" s="793"/>
      <c r="C16" s="793"/>
      <c r="D16" s="794"/>
      <c r="E16" s="794"/>
      <c r="F16" s="794"/>
      <c r="G16" s="794"/>
    </row>
    <row r="17" spans="2:9" ht="20.100000000000001" customHeight="1">
      <c r="B17" s="795" t="s">
        <v>968</v>
      </c>
      <c r="C17" s="795"/>
      <c r="D17" s="795"/>
      <c r="E17" s="795"/>
      <c r="F17" s="795"/>
      <c r="G17" s="795"/>
      <c r="H17" s="157"/>
      <c r="I17" s="157"/>
    </row>
    <row r="18" spans="2:9" ht="45" customHeight="1">
      <c r="B18" s="2625" t="s">
        <v>969</v>
      </c>
      <c r="C18" s="2626"/>
      <c r="D18" s="2626"/>
      <c r="E18" s="2626"/>
      <c r="F18" s="2626"/>
      <c r="G18" s="2626"/>
      <c r="H18" s="157"/>
      <c r="I18" s="157"/>
    </row>
    <row r="19" spans="2:9" ht="20.100000000000001" customHeight="1">
      <c r="B19" s="2280"/>
      <c r="C19" s="2615"/>
      <c r="D19" s="2615"/>
      <c r="E19" s="2615"/>
      <c r="F19" s="2615"/>
      <c r="G19" s="2615"/>
    </row>
    <row r="20" spans="2:9">
      <c r="B20" s="157"/>
    </row>
  </sheetData>
  <mergeCells count="7">
    <mergeCell ref="B19:G19"/>
    <mergeCell ref="F2:G2"/>
    <mergeCell ref="A4:H4"/>
    <mergeCell ref="C6:G6"/>
    <mergeCell ref="C7:G7"/>
    <mergeCell ref="B8:B15"/>
    <mergeCell ref="B18:G18"/>
  </mergeCells>
  <phoneticPr fontId="3"/>
  <pageMargins left="0.7" right="0.7" top="0.75" bottom="0.75" header="0.3" footer="0.3"/>
  <pageSetup paperSize="9" scale="83"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9825B-B9D8-4D02-9BAF-22E36491EB6F}">
  <dimension ref="A1:AJ44"/>
  <sheetViews>
    <sheetView showGridLines="0" view="pageBreakPreview" zoomScale="125" zoomScaleNormal="100" workbookViewId="0"/>
  </sheetViews>
  <sheetFormatPr defaultColWidth="9" defaultRowHeight="21" customHeight="1"/>
  <cols>
    <col min="1" max="1" width="4.125" style="4" customWidth="1"/>
    <col min="2" max="34" width="2.625" style="4" customWidth="1"/>
    <col min="35" max="35" width="3.875" style="4" customWidth="1"/>
    <col min="36" max="36" width="1.75" style="4" customWidth="1"/>
    <col min="37" max="40" width="2.625" style="4" customWidth="1"/>
    <col min="41" max="16384" width="9" style="4"/>
  </cols>
  <sheetData>
    <row r="1" spans="1:36" ht="21" customHeight="1">
      <c r="A1" s="11" t="s">
        <v>782</v>
      </c>
      <c r="AD1" s="1050" t="s">
        <v>711</v>
      </c>
      <c r="AE1" s="1051"/>
      <c r="AF1" s="1051"/>
      <c r="AG1" s="1051"/>
      <c r="AH1" s="1051"/>
      <c r="AI1" s="1052"/>
    </row>
    <row r="2" spans="1:36" ht="21" customHeight="1">
      <c r="A2" s="881" t="s">
        <v>712</v>
      </c>
      <c r="B2" s="881"/>
      <c r="C2" s="881"/>
      <c r="D2" s="881"/>
      <c r="E2" s="881"/>
      <c r="F2" s="881"/>
      <c r="G2" s="881"/>
      <c r="H2" s="881"/>
      <c r="I2" s="881"/>
      <c r="J2" s="881"/>
      <c r="K2" s="881"/>
      <c r="L2" s="881"/>
      <c r="M2" s="881"/>
      <c r="N2" s="881"/>
      <c r="O2" s="881"/>
      <c r="P2" s="881"/>
      <c r="Q2" s="881"/>
      <c r="R2" s="881"/>
      <c r="S2" s="881"/>
      <c r="T2" s="881"/>
      <c r="U2" s="881"/>
      <c r="V2" s="881"/>
      <c r="W2" s="881"/>
      <c r="X2" s="881"/>
      <c r="Y2" s="881"/>
      <c r="Z2" s="881"/>
      <c r="AA2" s="881"/>
      <c r="AB2" s="881"/>
      <c r="AC2" s="881"/>
      <c r="AD2" s="881"/>
      <c r="AE2" s="881"/>
      <c r="AF2" s="881"/>
      <c r="AG2" s="881"/>
      <c r="AH2" s="881"/>
      <c r="AI2" s="881"/>
      <c r="AJ2" s="881"/>
    </row>
    <row r="3" spans="1:36" s="23" customFormat="1" ht="20.25" customHeight="1" thickBot="1">
      <c r="B3" s="579"/>
      <c r="C3" s="579"/>
      <c r="D3" s="579"/>
      <c r="E3" s="579"/>
      <c r="F3" s="579"/>
      <c r="G3" s="579"/>
      <c r="H3" s="579"/>
      <c r="I3" s="579"/>
      <c r="J3" s="24"/>
      <c r="K3" s="24"/>
      <c r="L3" s="24"/>
      <c r="M3" s="24"/>
      <c r="N3" s="24"/>
      <c r="O3" s="24"/>
      <c r="P3" s="24"/>
      <c r="Q3" s="24"/>
      <c r="R3" s="24"/>
      <c r="S3" s="24"/>
      <c r="T3" s="581"/>
      <c r="U3" s="581"/>
      <c r="V3" s="581"/>
      <c r="W3" s="24"/>
      <c r="X3" s="24"/>
      <c r="Y3" s="24"/>
      <c r="Z3" s="24"/>
      <c r="AA3" s="24"/>
      <c r="AB3" s="24"/>
      <c r="AC3" s="581"/>
      <c r="AD3" s="581"/>
      <c r="AE3" s="581"/>
      <c r="AF3" s="581"/>
      <c r="AG3" s="581"/>
      <c r="AH3" s="581"/>
      <c r="AI3" s="581"/>
      <c r="AJ3" s="581"/>
    </row>
    <row r="4" spans="1:36" s="23" customFormat="1" ht="21" customHeight="1" thickBot="1">
      <c r="K4" s="882" t="s">
        <v>11</v>
      </c>
      <c r="L4" s="883"/>
      <c r="M4" s="883"/>
      <c r="N4" s="883"/>
      <c r="O4" s="883"/>
      <c r="P4" s="884"/>
      <c r="Q4" s="1053" t="s">
        <v>3</v>
      </c>
      <c r="R4" s="1054"/>
      <c r="S4" s="1055" t="s">
        <v>4</v>
      </c>
      <c r="T4" s="1054"/>
      <c r="U4" s="1056" t="s">
        <v>2</v>
      </c>
      <c r="V4" s="1057"/>
      <c r="W4" s="1056" t="s">
        <v>2</v>
      </c>
      <c r="X4" s="1057"/>
      <c r="Y4" s="1056" t="s">
        <v>2</v>
      </c>
      <c r="Z4" s="1057"/>
      <c r="AA4" s="1056" t="s">
        <v>2</v>
      </c>
      <c r="AB4" s="1057"/>
      <c r="AC4" s="1056" t="s">
        <v>2</v>
      </c>
      <c r="AD4" s="1057"/>
      <c r="AE4" s="1056" t="s">
        <v>2</v>
      </c>
      <c r="AF4" s="1057"/>
      <c r="AG4" s="1056" t="s">
        <v>2</v>
      </c>
      <c r="AH4" s="1057"/>
      <c r="AI4" s="1056" t="s">
        <v>2</v>
      </c>
      <c r="AJ4" s="1066"/>
    </row>
    <row r="5" spans="1:36" s="23" customFormat="1" ht="21.75" customHeight="1" thickBot="1">
      <c r="I5" s="24"/>
      <c r="J5" s="25"/>
      <c r="K5" s="922" t="s">
        <v>24</v>
      </c>
      <c r="L5" s="923"/>
      <c r="M5" s="923"/>
      <c r="N5" s="923"/>
      <c r="O5" s="923"/>
      <c r="P5" s="924"/>
      <c r="Q5" s="1067" t="s">
        <v>229</v>
      </c>
      <c r="R5" s="1068"/>
      <c r="S5" s="1068"/>
      <c r="T5" s="1068"/>
      <c r="U5" s="1068"/>
      <c r="V5" s="1068"/>
      <c r="W5" s="1068"/>
      <c r="X5" s="1068"/>
      <c r="Y5" s="1068"/>
      <c r="Z5" s="1068"/>
      <c r="AA5" s="1068"/>
      <c r="AB5" s="1068"/>
      <c r="AC5" s="1068"/>
      <c r="AD5" s="1068"/>
      <c r="AE5" s="1068"/>
      <c r="AF5" s="1068"/>
      <c r="AG5" s="1068"/>
      <c r="AH5" s="1068"/>
      <c r="AI5" s="1068"/>
      <c r="AJ5" s="1069"/>
    </row>
    <row r="6" spans="1:36" s="23" customFormat="1" ht="20.25" customHeight="1" thickBot="1">
      <c r="A6" s="582"/>
      <c r="B6" s="582"/>
      <c r="C6" s="582"/>
      <c r="D6" s="582"/>
      <c r="K6" s="922" t="s">
        <v>12</v>
      </c>
      <c r="L6" s="923"/>
      <c r="M6" s="923"/>
      <c r="N6" s="923"/>
      <c r="O6" s="923"/>
      <c r="P6" s="924"/>
      <c r="Q6" s="928" t="s">
        <v>63</v>
      </c>
      <c r="R6" s="929"/>
      <c r="S6" s="929"/>
      <c r="T6" s="929"/>
      <c r="U6" s="929"/>
      <c r="V6" s="929"/>
      <c r="W6" s="929"/>
      <c r="X6" s="929"/>
      <c r="Y6" s="930" t="s">
        <v>678</v>
      </c>
      <c r="Z6" s="931"/>
      <c r="AA6" s="931"/>
      <c r="AB6" s="931"/>
      <c r="AC6" s="931"/>
      <c r="AD6" s="932"/>
      <c r="AE6" s="925"/>
      <c r="AF6" s="926"/>
      <c r="AG6" s="926"/>
      <c r="AH6" s="926"/>
      <c r="AI6" s="926"/>
      <c r="AJ6" s="927"/>
    </row>
    <row r="7" spans="1:36" s="23" customFormat="1" ht="15.75" customHeight="1">
      <c r="A7" s="890" t="s">
        <v>679</v>
      </c>
      <c r="B7" s="891"/>
      <c r="C7" s="891"/>
      <c r="D7" s="891"/>
      <c r="E7" s="891"/>
      <c r="F7" s="892"/>
      <c r="G7" s="893" t="s">
        <v>680</v>
      </c>
      <c r="H7" s="893"/>
      <c r="I7" s="893"/>
      <c r="J7" s="893"/>
      <c r="K7" s="893"/>
      <c r="L7" s="894"/>
      <c r="M7" s="895" t="s">
        <v>713</v>
      </c>
      <c r="N7" s="893"/>
      <c r="O7" s="893"/>
      <c r="P7" s="893"/>
      <c r="Q7" s="893"/>
      <c r="R7" s="894"/>
      <c r="S7" s="1058" t="s">
        <v>714</v>
      </c>
      <c r="T7" s="1059"/>
      <c r="U7" s="1059"/>
      <c r="V7" s="1059"/>
      <c r="W7" s="1059"/>
      <c r="X7" s="1060"/>
      <c r="Y7" s="909" t="s">
        <v>683</v>
      </c>
      <c r="Z7" s="910"/>
      <c r="AA7" s="910"/>
      <c r="AB7" s="910"/>
      <c r="AC7" s="910"/>
      <c r="AD7" s="1064"/>
      <c r="AE7" s="909" t="s">
        <v>715</v>
      </c>
      <c r="AF7" s="910"/>
      <c r="AG7" s="910"/>
      <c r="AH7" s="910"/>
      <c r="AI7" s="910"/>
      <c r="AJ7" s="911"/>
    </row>
    <row r="8" spans="1:36" s="23" customFormat="1" ht="15.95" customHeight="1">
      <c r="A8" s="915" t="s">
        <v>716</v>
      </c>
      <c r="B8" s="916"/>
      <c r="C8" s="916"/>
      <c r="D8" s="916"/>
      <c r="E8" s="916"/>
      <c r="F8" s="917"/>
      <c r="G8" s="912" t="s">
        <v>686</v>
      </c>
      <c r="H8" s="913"/>
      <c r="I8" s="913"/>
      <c r="J8" s="913"/>
      <c r="K8" s="913"/>
      <c r="L8" s="1065"/>
      <c r="M8" s="896"/>
      <c r="N8" s="897"/>
      <c r="O8" s="897"/>
      <c r="P8" s="897"/>
      <c r="Q8" s="897"/>
      <c r="R8" s="898"/>
      <c r="S8" s="1061"/>
      <c r="T8" s="1062"/>
      <c r="U8" s="1062"/>
      <c r="V8" s="1062"/>
      <c r="W8" s="1062"/>
      <c r="X8" s="1063"/>
      <c r="Y8" s="912"/>
      <c r="Z8" s="913"/>
      <c r="AA8" s="913"/>
      <c r="AB8" s="913"/>
      <c r="AC8" s="913"/>
      <c r="AD8" s="1065"/>
      <c r="AE8" s="912"/>
      <c r="AF8" s="913"/>
      <c r="AG8" s="913"/>
      <c r="AH8" s="913"/>
      <c r="AI8" s="913"/>
      <c r="AJ8" s="914"/>
    </row>
    <row r="9" spans="1:36" s="23" customFormat="1" ht="24" customHeight="1" thickBot="1">
      <c r="A9" s="1077">
        <v>28</v>
      </c>
      <c r="B9" s="1074"/>
      <c r="C9" s="1074"/>
      <c r="D9" s="1074"/>
      <c r="E9" s="949" t="s">
        <v>18</v>
      </c>
      <c r="F9" s="950"/>
      <c r="G9" s="1075">
        <f>IF(A9=0,0,ROUNDUP(A9*0.2,1))</f>
        <v>5.6</v>
      </c>
      <c r="H9" s="1076"/>
      <c r="I9" s="1076"/>
      <c r="J9" s="1076"/>
      <c r="K9" s="949" t="s">
        <v>18</v>
      </c>
      <c r="L9" s="950"/>
      <c r="M9" s="1078">
        <v>5.2</v>
      </c>
      <c r="N9" s="1079"/>
      <c r="O9" s="1079"/>
      <c r="P9" s="1079"/>
      <c r="Q9" s="1079"/>
      <c r="R9" s="1080"/>
      <c r="S9" s="1073">
        <f>A9/J15</f>
        <v>9.3333333333333339</v>
      </c>
      <c r="T9" s="1074"/>
      <c r="U9" s="1074"/>
      <c r="V9" s="1074"/>
      <c r="W9" s="949" t="s">
        <v>18</v>
      </c>
      <c r="X9" s="950"/>
      <c r="Y9" s="1073">
        <v>11</v>
      </c>
      <c r="Z9" s="1074"/>
      <c r="AA9" s="1074"/>
      <c r="AB9" s="1074"/>
      <c r="AC9" s="953" t="s">
        <v>18</v>
      </c>
      <c r="AD9" s="954"/>
      <c r="AE9" s="1075">
        <f>+Y9-S9</f>
        <v>1.6666666666666661</v>
      </c>
      <c r="AF9" s="1076"/>
      <c r="AG9" s="1076"/>
      <c r="AH9" s="1076"/>
      <c r="AI9" s="953" t="s">
        <v>18</v>
      </c>
      <c r="AJ9" s="957"/>
    </row>
    <row r="10" spans="1:36" s="23" customFormat="1" ht="3.75" customHeight="1" thickBot="1">
      <c r="A10" s="583"/>
      <c r="B10" s="584"/>
      <c r="C10" s="584"/>
      <c r="D10" s="584"/>
      <c r="E10" s="585"/>
      <c r="F10" s="585"/>
      <c r="G10" s="958"/>
      <c r="H10" s="958"/>
      <c r="I10" s="958"/>
      <c r="J10" s="958"/>
      <c r="K10" s="958"/>
      <c r="L10" s="958"/>
      <c r="M10" s="586"/>
      <c r="N10" s="959"/>
      <c r="O10" s="959"/>
      <c r="P10" s="959"/>
      <c r="Q10" s="959"/>
      <c r="R10" s="959"/>
      <c r="S10" s="959"/>
      <c r="T10" s="959"/>
      <c r="U10" s="959"/>
      <c r="V10" s="959"/>
      <c r="W10" s="959"/>
      <c r="X10" s="959"/>
      <c r="Y10" s="587"/>
      <c r="Z10" s="587"/>
      <c r="AA10" s="587"/>
      <c r="AB10" s="587"/>
      <c r="AC10" s="44"/>
      <c r="AD10" s="44"/>
      <c r="AE10" s="587"/>
      <c r="AF10" s="587"/>
      <c r="AG10" s="587"/>
      <c r="AH10" s="587"/>
      <c r="AI10" s="44"/>
      <c r="AJ10" s="588"/>
    </row>
    <row r="11" spans="1:36" s="23" customFormat="1" ht="19.5" customHeight="1" thickBot="1">
      <c r="A11" s="589"/>
      <c r="B11" s="933" t="s">
        <v>687</v>
      </c>
      <c r="C11" s="934"/>
      <c r="D11" s="934"/>
      <c r="E11" s="934"/>
      <c r="F11" s="934"/>
      <c r="G11" s="934"/>
      <c r="H11" s="934"/>
      <c r="I11" s="934"/>
      <c r="J11" s="934"/>
      <c r="K11" s="934"/>
      <c r="L11" s="934"/>
      <c r="M11" s="935"/>
      <c r="N11" s="590"/>
      <c r="O11" s="936" t="s">
        <v>717</v>
      </c>
      <c r="P11" s="937"/>
      <c r="Q11" s="937"/>
      <c r="R11" s="937"/>
      <c r="S11" s="937"/>
      <c r="T11" s="937"/>
      <c r="U11" s="937"/>
      <c r="V11" s="937"/>
      <c r="W11" s="937"/>
      <c r="X11" s="937"/>
      <c r="Y11" s="937"/>
      <c r="Z11" s="937"/>
      <c r="AA11" s="937"/>
      <c r="AB11" s="937"/>
      <c r="AC11" s="937"/>
      <c r="AD11" s="937"/>
      <c r="AE11" s="937"/>
      <c r="AF11" s="938">
        <v>14</v>
      </c>
      <c r="AG11" s="939"/>
      <c r="AH11" s="939"/>
      <c r="AI11" s="940"/>
      <c r="AJ11" s="591"/>
    </row>
    <row r="12" spans="1:36" s="23" customFormat="1" ht="20.25" customHeight="1" thickTop="1" thickBot="1">
      <c r="A12" s="589"/>
      <c r="B12" s="941" t="s">
        <v>689</v>
      </c>
      <c r="C12" s="942"/>
      <c r="D12" s="942"/>
      <c r="E12" s="942"/>
      <c r="F12" s="942"/>
      <c r="G12" s="942"/>
      <c r="H12" s="942"/>
      <c r="I12" s="942"/>
      <c r="J12" s="942"/>
      <c r="K12" s="942"/>
      <c r="L12" s="942"/>
      <c r="M12" s="943"/>
      <c r="N12" s="592"/>
      <c r="O12" s="944" t="s">
        <v>690</v>
      </c>
      <c r="P12" s="945"/>
      <c r="Q12" s="945"/>
      <c r="R12" s="945"/>
      <c r="S12" s="945"/>
      <c r="T12" s="945"/>
      <c r="U12" s="945"/>
      <c r="V12" s="945"/>
      <c r="W12" s="945"/>
      <c r="X12" s="945"/>
      <c r="Y12" s="945"/>
      <c r="Z12" s="945"/>
      <c r="AA12" s="945"/>
      <c r="AB12" s="945"/>
      <c r="AC12" s="945"/>
      <c r="AD12" s="945"/>
      <c r="AE12" s="945"/>
      <c r="AF12" s="1070" t="s">
        <v>64</v>
      </c>
      <c r="AG12" s="1071"/>
      <c r="AH12" s="1071"/>
      <c r="AI12" s="1072"/>
      <c r="AJ12" s="593"/>
    </row>
    <row r="13" spans="1:36" s="23" customFormat="1" ht="18" customHeight="1" thickTop="1" thickBot="1">
      <c r="A13" s="589"/>
      <c r="B13" s="979" t="s">
        <v>691</v>
      </c>
      <c r="C13" s="980"/>
      <c r="D13" s="980"/>
      <c r="E13" s="981"/>
      <c r="F13" s="982" t="s">
        <v>718</v>
      </c>
      <c r="G13" s="982"/>
      <c r="H13" s="982"/>
      <c r="I13" s="982"/>
      <c r="J13" s="983" t="s">
        <v>693</v>
      </c>
      <c r="K13" s="984"/>
      <c r="L13" s="984"/>
      <c r="M13" s="985"/>
      <c r="N13" s="594"/>
      <c r="O13" s="986" t="s">
        <v>694</v>
      </c>
      <c r="P13" s="987"/>
      <c r="Q13" s="987"/>
      <c r="R13" s="987"/>
      <c r="S13" s="987"/>
      <c r="T13" s="987"/>
      <c r="U13" s="987"/>
      <c r="V13" s="987"/>
      <c r="W13" s="987"/>
      <c r="X13" s="987"/>
      <c r="Y13" s="987"/>
      <c r="Z13" s="987"/>
      <c r="AA13" s="987"/>
      <c r="AB13" s="987"/>
      <c r="AC13" s="987"/>
      <c r="AD13" s="987"/>
      <c r="AE13" s="988"/>
      <c r="AF13" s="1088" t="s">
        <v>64</v>
      </c>
      <c r="AG13" s="1089"/>
      <c r="AH13" s="1089"/>
      <c r="AI13" s="1090"/>
      <c r="AJ13" s="593"/>
    </row>
    <row r="14" spans="1:36" s="23" customFormat="1" ht="18.75" customHeight="1" thickBot="1">
      <c r="A14" s="589"/>
      <c r="B14" s="992" t="s">
        <v>695</v>
      </c>
      <c r="C14" s="993"/>
      <c r="D14" s="993"/>
      <c r="E14" s="993"/>
      <c r="F14" s="994" t="s">
        <v>696</v>
      </c>
      <c r="G14" s="993"/>
      <c r="H14" s="993"/>
      <c r="I14" s="995"/>
      <c r="J14" s="996" t="s">
        <v>697</v>
      </c>
      <c r="K14" s="993"/>
      <c r="L14" s="993"/>
      <c r="M14" s="997"/>
      <c r="N14" s="594"/>
      <c r="O14" s="998" t="s">
        <v>698</v>
      </c>
      <c r="P14" s="999"/>
      <c r="Q14" s="999"/>
      <c r="R14" s="999"/>
      <c r="S14" s="999"/>
      <c r="T14" s="999"/>
      <c r="U14" s="999"/>
      <c r="V14" s="999"/>
      <c r="W14" s="999"/>
      <c r="X14" s="999"/>
      <c r="Y14" s="999"/>
      <c r="Z14" s="999"/>
      <c r="AA14" s="999"/>
      <c r="AB14" s="999"/>
      <c r="AC14" s="999"/>
      <c r="AD14" s="999"/>
      <c r="AE14" s="1000"/>
      <c r="AF14" s="1091" t="s">
        <v>64</v>
      </c>
      <c r="AG14" s="1092"/>
      <c r="AH14" s="1092"/>
      <c r="AI14" s="1093"/>
      <c r="AJ14" s="593"/>
    </row>
    <row r="15" spans="1:36" s="23" customFormat="1" ht="21.75" customHeight="1" thickBot="1">
      <c r="A15" s="595" t="s">
        <v>699</v>
      </c>
      <c r="B15" s="966">
        <v>6</v>
      </c>
      <c r="C15" s="967"/>
      <c r="D15" s="967"/>
      <c r="E15" s="968"/>
      <c r="F15" s="969">
        <v>5</v>
      </c>
      <c r="G15" s="967"/>
      <c r="H15" s="967"/>
      <c r="I15" s="968"/>
      <c r="J15" s="969">
        <v>3</v>
      </c>
      <c r="K15" s="967"/>
      <c r="L15" s="967"/>
      <c r="M15" s="970"/>
      <c r="N15" s="594"/>
      <c r="O15" s="1081" t="s">
        <v>700</v>
      </c>
      <c r="P15" s="1081"/>
      <c r="Q15" s="1081"/>
      <c r="R15" s="1081"/>
      <c r="S15" s="1081"/>
      <c r="T15" s="1081"/>
      <c r="U15" s="1081"/>
      <c r="V15" s="1081"/>
      <c r="W15" s="1081"/>
      <c r="X15" s="1081"/>
      <c r="Y15" s="1081"/>
      <c r="Z15" s="1081"/>
      <c r="AA15" s="1081"/>
      <c r="AB15" s="1081"/>
      <c r="AC15" s="1081"/>
      <c r="AD15" s="1081"/>
      <c r="AE15" s="1081"/>
      <c r="AF15" s="1081"/>
      <c r="AG15" s="1081"/>
      <c r="AH15" s="1081"/>
      <c r="AI15" s="1081"/>
      <c r="AJ15" s="1082"/>
    </row>
    <row r="16" spans="1:36" s="23" customFormat="1" ht="22.5" customHeight="1" thickBot="1">
      <c r="A16" s="589"/>
      <c r="B16" s="974"/>
      <c r="C16" s="975"/>
      <c r="D16" s="975"/>
      <c r="E16" s="976"/>
      <c r="F16" s="975" t="s">
        <v>14</v>
      </c>
      <c r="G16" s="975"/>
      <c r="H16" s="975"/>
      <c r="I16" s="975"/>
      <c r="J16" s="1085" t="s">
        <v>64</v>
      </c>
      <c r="K16" s="1086"/>
      <c r="L16" s="1086"/>
      <c r="M16" s="1087"/>
      <c r="N16" s="595"/>
      <c r="O16" s="1081"/>
      <c r="P16" s="1081"/>
      <c r="Q16" s="1081"/>
      <c r="R16" s="1081"/>
      <c r="S16" s="1081"/>
      <c r="T16" s="1081"/>
      <c r="U16" s="1081"/>
      <c r="V16" s="1081"/>
      <c r="W16" s="1081"/>
      <c r="X16" s="1081"/>
      <c r="Y16" s="1081"/>
      <c r="Z16" s="1081"/>
      <c r="AA16" s="1081"/>
      <c r="AB16" s="1081"/>
      <c r="AC16" s="1081"/>
      <c r="AD16" s="1081"/>
      <c r="AE16" s="1081"/>
      <c r="AF16" s="1081"/>
      <c r="AG16" s="1081"/>
      <c r="AH16" s="1081"/>
      <c r="AI16" s="1081"/>
      <c r="AJ16" s="1082"/>
    </row>
    <row r="17" spans="1:36" s="23" customFormat="1" ht="3.75" customHeight="1" thickBot="1">
      <c r="A17" s="589"/>
      <c r="B17" s="596"/>
      <c r="C17" s="596"/>
      <c r="D17" s="596"/>
      <c r="E17" s="596"/>
      <c r="F17" s="596"/>
      <c r="G17" s="596"/>
      <c r="H17" s="596"/>
      <c r="I17" s="596"/>
      <c r="J17" s="597"/>
      <c r="K17" s="597"/>
      <c r="L17" s="597"/>
      <c r="M17" s="597"/>
      <c r="N17" s="598"/>
      <c r="O17" s="1083"/>
      <c r="P17" s="1083"/>
      <c r="Q17" s="1083"/>
      <c r="R17" s="1083"/>
      <c r="S17" s="1083"/>
      <c r="T17" s="1083"/>
      <c r="U17" s="1083"/>
      <c r="V17" s="1083"/>
      <c r="W17" s="1083"/>
      <c r="X17" s="1083"/>
      <c r="Y17" s="1083"/>
      <c r="Z17" s="1083"/>
      <c r="AA17" s="1083"/>
      <c r="AB17" s="1083"/>
      <c r="AC17" s="1083"/>
      <c r="AD17" s="1083"/>
      <c r="AE17" s="1083"/>
      <c r="AF17" s="1083"/>
      <c r="AG17" s="1083"/>
      <c r="AH17" s="1083"/>
      <c r="AI17" s="1083"/>
      <c r="AJ17" s="1084"/>
    </row>
    <row r="18" spans="1:36" ht="57" customHeight="1" thickBot="1">
      <c r="A18" s="1004" t="s">
        <v>20</v>
      </c>
      <c r="B18" s="1005"/>
      <c r="C18" s="1005"/>
      <c r="D18" s="1005"/>
      <c r="E18" s="1005"/>
      <c r="F18" s="1005"/>
      <c r="G18" s="1005"/>
      <c r="H18" s="1005"/>
      <c r="I18" s="1005"/>
      <c r="J18" s="1005"/>
      <c r="K18" s="1094" t="s">
        <v>701</v>
      </c>
      <c r="L18" s="1095"/>
      <c r="M18" s="1095"/>
      <c r="N18" s="1095"/>
      <c r="O18" s="1095"/>
      <c r="P18" s="1096"/>
      <c r="Q18" s="1097" t="s">
        <v>702</v>
      </c>
      <c r="R18" s="1098"/>
      <c r="S18" s="1098"/>
      <c r="T18" s="1098"/>
      <c r="U18" s="1098"/>
      <c r="V18" s="1098"/>
      <c r="W18" s="1099"/>
      <c r="X18" s="1100" t="s">
        <v>719</v>
      </c>
      <c r="Y18" s="1101"/>
      <c r="Z18" s="1101"/>
      <c r="AA18" s="1101"/>
      <c r="AB18" s="1101"/>
      <c r="AC18" s="1101"/>
      <c r="AD18" s="1102"/>
      <c r="AE18" s="1103" t="s">
        <v>704</v>
      </c>
      <c r="AF18" s="1098"/>
      <c r="AG18" s="1098"/>
      <c r="AH18" s="1098"/>
      <c r="AI18" s="1098"/>
      <c r="AJ18" s="1104"/>
    </row>
    <row r="19" spans="1:36" ht="22.5" customHeight="1">
      <c r="A19" s="599">
        <v>1</v>
      </c>
      <c r="B19" s="1105" t="s">
        <v>720</v>
      </c>
      <c r="C19" s="1106"/>
      <c r="D19" s="1106"/>
      <c r="E19" s="1106"/>
      <c r="F19" s="1106"/>
      <c r="G19" s="1106"/>
      <c r="H19" s="1106"/>
      <c r="I19" s="1106"/>
      <c r="J19" s="1107"/>
      <c r="K19" s="1108" t="s">
        <v>721</v>
      </c>
      <c r="L19" s="1109"/>
      <c r="M19" s="1109"/>
      <c r="N19" s="1109"/>
      <c r="O19" s="1109"/>
      <c r="P19" s="1110"/>
      <c r="Q19" s="1111" t="s">
        <v>722</v>
      </c>
      <c r="R19" s="1112"/>
      <c r="S19" s="1112"/>
      <c r="T19" s="1112"/>
      <c r="U19" s="1112"/>
      <c r="V19" s="1112"/>
      <c r="W19" s="1113"/>
      <c r="X19" s="1114"/>
      <c r="Y19" s="1115"/>
      <c r="Z19" s="1115"/>
      <c r="AA19" s="1115"/>
      <c r="AB19" s="1115"/>
      <c r="AC19" s="1115"/>
      <c r="AD19" s="1115"/>
      <c r="AE19" s="1116" t="s">
        <v>14</v>
      </c>
      <c r="AF19" s="1117"/>
      <c r="AG19" s="1117"/>
      <c r="AH19" s="1117"/>
      <c r="AI19" s="1117"/>
      <c r="AJ19" s="1118"/>
    </row>
    <row r="20" spans="1:36" ht="22.5" customHeight="1">
      <c r="A20" s="600">
        <v>2</v>
      </c>
      <c r="B20" s="1119" t="s">
        <v>723</v>
      </c>
      <c r="C20" s="1120"/>
      <c r="D20" s="1120"/>
      <c r="E20" s="1120"/>
      <c r="F20" s="1120"/>
      <c r="G20" s="1120"/>
      <c r="H20" s="1120"/>
      <c r="I20" s="1120"/>
      <c r="J20" s="1121"/>
      <c r="K20" s="1122" t="s">
        <v>724</v>
      </c>
      <c r="L20" s="1123"/>
      <c r="M20" s="1123"/>
      <c r="N20" s="1123"/>
      <c r="O20" s="1123"/>
      <c r="P20" s="1124"/>
      <c r="Q20" s="1111" t="s">
        <v>725</v>
      </c>
      <c r="R20" s="1112"/>
      <c r="S20" s="1112"/>
      <c r="T20" s="1112"/>
      <c r="U20" s="1112"/>
      <c r="V20" s="1112"/>
      <c r="W20" s="1113"/>
      <c r="X20" s="1111" t="s">
        <v>726</v>
      </c>
      <c r="Y20" s="1112"/>
      <c r="Z20" s="1112"/>
      <c r="AA20" s="1112"/>
      <c r="AB20" s="1112"/>
      <c r="AC20" s="1112"/>
      <c r="AD20" s="1112"/>
      <c r="AE20" s="1125" t="s">
        <v>64</v>
      </c>
      <c r="AF20" s="1112"/>
      <c r="AG20" s="1112"/>
      <c r="AH20" s="1112"/>
      <c r="AI20" s="1112"/>
      <c r="AJ20" s="1126"/>
    </row>
    <row r="21" spans="1:36" ht="22.5" customHeight="1">
      <c r="A21" s="600">
        <v>3</v>
      </c>
      <c r="B21" s="1119" t="s">
        <v>727</v>
      </c>
      <c r="C21" s="1120"/>
      <c r="D21" s="1120"/>
      <c r="E21" s="1120"/>
      <c r="F21" s="1120"/>
      <c r="G21" s="1120"/>
      <c r="H21" s="1120"/>
      <c r="I21" s="1120"/>
      <c r="J21" s="1121"/>
      <c r="K21" s="1122" t="s">
        <v>721</v>
      </c>
      <c r="L21" s="1123"/>
      <c r="M21" s="1123"/>
      <c r="N21" s="1123"/>
      <c r="O21" s="1123"/>
      <c r="P21" s="1124"/>
      <c r="Q21" s="1111" t="s">
        <v>728</v>
      </c>
      <c r="R21" s="1112"/>
      <c r="S21" s="1112"/>
      <c r="T21" s="1112"/>
      <c r="U21" s="1112"/>
      <c r="V21" s="1112"/>
      <c r="W21" s="1113"/>
      <c r="X21" s="1111"/>
      <c r="Y21" s="1112"/>
      <c r="Z21" s="1112"/>
      <c r="AA21" s="1112"/>
      <c r="AB21" s="1112"/>
      <c r="AC21" s="1112"/>
      <c r="AD21" s="1112"/>
      <c r="AE21" s="1125"/>
      <c r="AF21" s="1112"/>
      <c r="AG21" s="1112"/>
      <c r="AH21" s="1112"/>
      <c r="AI21" s="1112"/>
      <c r="AJ21" s="1126"/>
    </row>
    <row r="22" spans="1:36" ht="22.5" customHeight="1">
      <c r="A22" s="600">
        <v>4</v>
      </c>
      <c r="B22" s="1119" t="s">
        <v>729</v>
      </c>
      <c r="C22" s="1120"/>
      <c r="D22" s="1120"/>
      <c r="E22" s="1120"/>
      <c r="F22" s="1120"/>
      <c r="G22" s="1120"/>
      <c r="H22" s="1120"/>
      <c r="I22" s="1120"/>
      <c r="J22" s="1121"/>
      <c r="K22" s="1122" t="s">
        <v>721</v>
      </c>
      <c r="L22" s="1123"/>
      <c r="M22" s="1123"/>
      <c r="N22" s="1123"/>
      <c r="O22" s="1123"/>
      <c r="P22" s="1124"/>
      <c r="Q22" s="1111" t="s">
        <v>730</v>
      </c>
      <c r="R22" s="1112"/>
      <c r="S22" s="1112"/>
      <c r="T22" s="1112"/>
      <c r="U22" s="1112"/>
      <c r="V22" s="1112"/>
      <c r="W22" s="1113"/>
      <c r="X22" s="1111"/>
      <c r="Y22" s="1112"/>
      <c r="Z22" s="1112"/>
      <c r="AA22" s="1112"/>
      <c r="AB22" s="1112"/>
      <c r="AC22" s="1112"/>
      <c r="AD22" s="1112"/>
      <c r="AE22" s="1125"/>
      <c r="AF22" s="1112"/>
      <c r="AG22" s="1112"/>
      <c r="AH22" s="1112"/>
      <c r="AI22" s="1112"/>
      <c r="AJ22" s="1126"/>
    </row>
    <row r="23" spans="1:36" ht="22.5" customHeight="1">
      <c r="A23" s="600">
        <v>5</v>
      </c>
      <c r="B23" s="1119" t="s">
        <v>731</v>
      </c>
      <c r="C23" s="1120"/>
      <c r="D23" s="1120"/>
      <c r="E23" s="1120"/>
      <c r="F23" s="1120"/>
      <c r="G23" s="1120"/>
      <c r="H23" s="1120"/>
      <c r="I23" s="1120"/>
      <c r="J23" s="1121"/>
      <c r="K23" s="1122" t="s">
        <v>721</v>
      </c>
      <c r="L23" s="1123"/>
      <c r="M23" s="1123"/>
      <c r="N23" s="1123"/>
      <c r="O23" s="1123"/>
      <c r="P23" s="1124"/>
      <c r="Q23" s="1111" t="s">
        <v>732</v>
      </c>
      <c r="R23" s="1112"/>
      <c r="S23" s="1112"/>
      <c r="T23" s="1112"/>
      <c r="U23" s="1112"/>
      <c r="V23" s="1112"/>
      <c r="W23" s="1113"/>
      <c r="X23" s="1111"/>
      <c r="Y23" s="1112"/>
      <c r="Z23" s="1112"/>
      <c r="AA23" s="1112"/>
      <c r="AB23" s="1112"/>
      <c r="AC23" s="1112"/>
      <c r="AD23" s="1112"/>
      <c r="AE23" s="1125"/>
      <c r="AF23" s="1112"/>
      <c r="AG23" s="1112"/>
      <c r="AH23" s="1112"/>
      <c r="AI23" s="1112"/>
      <c r="AJ23" s="1126"/>
    </row>
    <row r="24" spans="1:36" ht="22.5" customHeight="1">
      <c r="A24" s="600">
        <v>6</v>
      </c>
      <c r="B24" s="1119" t="s">
        <v>733</v>
      </c>
      <c r="C24" s="1120"/>
      <c r="D24" s="1120"/>
      <c r="E24" s="1120"/>
      <c r="F24" s="1120"/>
      <c r="G24" s="1120"/>
      <c r="H24" s="1120"/>
      <c r="I24" s="1120"/>
      <c r="J24" s="1121"/>
      <c r="K24" s="1122" t="s">
        <v>724</v>
      </c>
      <c r="L24" s="1123"/>
      <c r="M24" s="1123"/>
      <c r="N24" s="1123"/>
      <c r="O24" s="1123"/>
      <c r="P24" s="1124"/>
      <c r="Q24" s="1111" t="s">
        <v>725</v>
      </c>
      <c r="R24" s="1112"/>
      <c r="S24" s="1112"/>
      <c r="T24" s="1112"/>
      <c r="U24" s="1112"/>
      <c r="V24" s="1112"/>
      <c r="W24" s="1113"/>
      <c r="X24" s="1111" t="s">
        <v>726</v>
      </c>
      <c r="Y24" s="1112"/>
      <c r="Z24" s="1112"/>
      <c r="AA24" s="1112"/>
      <c r="AB24" s="1112"/>
      <c r="AC24" s="1112"/>
      <c r="AD24" s="1112"/>
      <c r="AE24" s="1125" t="s">
        <v>64</v>
      </c>
      <c r="AF24" s="1112"/>
      <c r="AG24" s="1112"/>
      <c r="AH24" s="1112"/>
      <c r="AI24" s="1112"/>
      <c r="AJ24" s="1126"/>
    </row>
    <row r="25" spans="1:36" ht="22.5" customHeight="1">
      <c r="A25" s="600">
        <v>7</v>
      </c>
      <c r="B25" s="1031"/>
      <c r="C25" s="1032"/>
      <c r="D25" s="1032"/>
      <c r="E25" s="1032"/>
      <c r="F25" s="1032"/>
      <c r="G25" s="1032"/>
      <c r="H25" s="1032"/>
      <c r="I25" s="1032"/>
      <c r="J25" s="1033"/>
      <c r="K25" s="1034" t="s">
        <v>14</v>
      </c>
      <c r="L25" s="1035"/>
      <c r="M25" s="1035"/>
      <c r="N25" s="1035"/>
      <c r="O25" s="1035"/>
      <c r="P25" s="1036"/>
      <c r="Q25" s="1023"/>
      <c r="R25" s="1024"/>
      <c r="S25" s="1024"/>
      <c r="T25" s="1024"/>
      <c r="U25" s="1024"/>
      <c r="V25" s="1024"/>
      <c r="W25" s="1025"/>
      <c r="X25" s="1023"/>
      <c r="Y25" s="1024"/>
      <c r="Z25" s="1024"/>
      <c r="AA25" s="1024"/>
      <c r="AB25" s="1024"/>
      <c r="AC25" s="1024"/>
      <c r="AD25" s="1024"/>
      <c r="AE25" s="1037"/>
      <c r="AF25" s="1024"/>
      <c r="AG25" s="1024"/>
      <c r="AH25" s="1024"/>
      <c r="AI25" s="1024"/>
      <c r="AJ25" s="1038"/>
    </row>
    <row r="26" spans="1:36" ht="22.5" customHeight="1">
      <c r="A26" s="600">
        <v>8</v>
      </c>
      <c r="B26" s="1031"/>
      <c r="C26" s="1032"/>
      <c r="D26" s="1032"/>
      <c r="E26" s="1032"/>
      <c r="F26" s="1032"/>
      <c r="G26" s="1032"/>
      <c r="H26" s="1032"/>
      <c r="I26" s="1032"/>
      <c r="J26" s="1033"/>
      <c r="K26" s="1034" t="s">
        <v>14</v>
      </c>
      <c r="L26" s="1035"/>
      <c r="M26" s="1035"/>
      <c r="N26" s="1035"/>
      <c r="O26" s="1035"/>
      <c r="P26" s="1036"/>
      <c r="Q26" s="1023"/>
      <c r="R26" s="1024"/>
      <c r="S26" s="1024"/>
      <c r="T26" s="1024"/>
      <c r="U26" s="1024"/>
      <c r="V26" s="1024"/>
      <c r="W26" s="1025"/>
      <c r="X26" s="1023"/>
      <c r="Y26" s="1024"/>
      <c r="Z26" s="1024"/>
      <c r="AA26" s="1024"/>
      <c r="AB26" s="1024"/>
      <c r="AC26" s="1024"/>
      <c r="AD26" s="1024"/>
      <c r="AE26" s="1037"/>
      <c r="AF26" s="1024"/>
      <c r="AG26" s="1024"/>
      <c r="AH26" s="1024"/>
      <c r="AI26" s="1024"/>
      <c r="AJ26" s="1038"/>
    </row>
    <row r="27" spans="1:36" ht="22.5" customHeight="1">
      <c r="A27" s="600">
        <v>9</v>
      </c>
      <c r="B27" s="1031"/>
      <c r="C27" s="1032"/>
      <c r="D27" s="1032"/>
      <c r="E27" s="1032"/>
      <c r="F27" s="1032"/>
      <c r="G27" s="1032"/>
      <c r="H27" s="1032"/>
      <c r="I27" s="1032"/>
      <c r="J27" s="1033"/>
      <c r="K27" s="1034" t="s">
        <v>14</v>
      </c>
      <c r="L27" s="1035"/>
      <c r="M27" s="1035"/>
      <c r="N27" s="1035"/>
      <c r="O27" s="1035"/>
      <c r="P27" s="1036"/>
      <c r="Q27" s="1023"/>
      <c r="R27" s="1024"/>
      <c r="S27" s="1024"/>
      <c r="T27" s="1024"/>
      <c r="U27" s="1024"/>
      <c r="V27" s="1024"/>
      <c r="W27" s="1025"/>
      <c r="X27" s="1023"/>
      <c r="Y27" s="1024"/>
      <c r="Z27" s="1024"/>
      <c r="AA27" s="1024"/>
      <c r="AB27" s="1024"/>
      <c r="AC27" s="1024"/>
      <c r="AD27" s="1024"/>
      <c r="AE27" s="1037"/>
      <c r="AF27" s="1024"/>
      <c r="AG27" s="1024"/>
      <c r="AH27" s="1024"/>
      <c r="AI27" s="1024"/>
      <c r="AJ27" s="1038"/>
    </row>
    <row r="28" spans="1:36" ht="22.5" customHeight="1">
      <c r="A28" s="600">
        <v>10</v>
      </c>
      <c r="B28" s="1031"/>
      <c r="C28" s="1032"/>
      <c r="D28" s="1032"/>
      <c r="E28" s="1032"/>
      <c r="F28" s="1032"/>
      <c r="G28" s="1032"/>
      <c r="H28" s="1032"/>
      <c r="I28" s="1032"/>
      <c r="J28" s="1033"/>
      <c r="K28" s="1034" t="s">
        <v>14</v>
      </c>
      <c r="L28" s="1035"/>
      <c r="M28" s="1035"/>
      <c r="N28" s="1035"/>
      <c r="O28" s="1035"/>
      <c r="P28" s="1036"/>
      <c r="Q28" s="1023"/>
      <c r="R28" s="1024"/>
      <c r="S28" s="1024"/>
      <c r="T28" s="1024"/>
      <c r="U28" s="1024"/>
      <c r="V28" s="1024"/>
      <c r="W28" s="1025"/>
      <c r="X28" s="1023"/>
      <c r="Y28" s="1024"/>
      <c r="Z28" s="1024"/>
      <c r="AA28" s="1024"/>
      <c r="AB28" s="1024"/>
      <c r="AC28" s="1024"/>
      <c r="AD28" s="1024"/>
      <c r="AE28" s="1037"/>
      <c r="AF28" s="1024"/>
      <c r="AG28" s="1024"/>
      <c r="AH28" s="1024"/>
      <c r="AI28" s="1024"/>
      <c r="AJ28" s="1038"/>
    </row>
    <row r="29" spans="1:36" ht="22.5" customHeight="1">
      <c r="A29" s="600">
        <v>11</v>
      </c>
      <c r="B29" s="1031"/>
      <c r="C29" s="1032"/>
      <c r="D29" s="1032"/>
      <c r="E29" s="1032"/>
      <c r="F29" s="1032"/>
      <c r="G29" s="1032"/>
      <c r="H29" s="1032"/>
      <c r="I29" s="1032"/>
      <c r="J29" s="1033"/>
      <c r="K29" s="1034" t="s">
        <v>14</v>
      </c>
      <c r="L29" s="1035"/>
      <c r="M29" s="1035"/>
      <c r="N29" s="1035"/>
      <c r="O29" s="1035"/>
      <c r="P29" s="1036"/>
      <c r="Q29" s="1023"/>
      <c r="R29" s="1024"/>
      <c r="S29" s="1024"/>
      <c r="T29" s="1024"/>
      <c r="U29" s="1024"/>
      <c r="V29" s="1024"/>
      <c r="W29" s="1025"/>
      <c r="X29" s="1023"/>
      <c r="Y29" s="1024"/>
      <c r="Z29" s="1024"/>
      <c r="AA29" s="1024"/>
      <c r="AB29" s="1024"/>
      <c r="AC29" s="1024"/>
      <c r="AD29" s="1024"/>
      <c r="AE29" s="1037"/>
      <c r="AF29" s="1024"/>
      <c r="AG29" s="1024"/>
      <c r="AH29" s="1024"/>
      <c r="AI29" s="1024"/>
      <c r="AJ29" s="1038"/>
    </row>
    <row r="30" spans="1:36" ht="22.5" customHeight="1">
      <c r="A30" s="600">
        <v>12</v>
      </c>
      <c r="B30" s="1031"/>
      <c r="C30" s="1032"/>
      <c r="D30" s="1032"/>
      <c r="E30" s="1032"/>
      <c r="F30" s="1032"/>
      <c r="G30" s="1032"/>
      <c r="H30" s="1032"/>
      <c r="I30" s="1032"/>
      <c r="J30" s="1033"/>
      <c r="K30" s="1034" t="s">
        <v>14</v>
      </c>
      <c r="L30" s="1035"/>
      <c r="M30" s="1035"/>
      <c r="N30" s="1035"/>
      <c r="O30" s="1035"/>
      <c r="P30" s="1036"/>
      <c r="Q30" s="1023"/>
      <c r="R30" s="1024"/>
      <c r="S30" s="1024"/>
      <c r="T30" s="1024"/>
      <c r="U30" s="1024"/>
      <c r="V30" s="1024"/>
      <c r="W30" s="1025"/>
      <c r="X30" s="1023"/>
      <c r="Y30" s="1024"/>
      <c r="Z30" s="1024"/>
      <c r="AA30" s="1024"/>
      <c r="AB30" s="1024"/>
      <c r="AC30" s="1024"/>
      <c r="AD30" s="1024"/>
      <c r="AE30" s="1037"/>
      <c r="AF30" s="1024"/>
      <c r="AG30" s="1024"/>
      <c r="AH30" s="1024"/>
      <c r="AI30" s="1024"/>
      <c r="AJ30" s="1038"/>
    </row>
    <row r="31" spans="1:36" ht="22.5" customHeight="1">
      <c r="A31" s="600">
        <v>13</v>
      </c>
      <c r="B31" s="1031"/>
      <c r="C31" s="1032"/>
      <c r="D31" s="1032"/>
      <c r="E31" s="1032"/>
      <c r="F31" s="1032"/>
      <c r="G31" s="1032"/>
      <c r="H31" s="1032"/>
      <c r="I31" s="1032"/>
      <c r="J31" s="1033"/>
      <c r="K31" s="1034" t="s">
        <v>14</v>
      </c>
      <c r="L31" s="1035"/>
      <c r="M31" s="1035"/>
      <c r="N31" s="1035"/>
      <c r="O31" s="1035"/>
      <c r="P31" s="1036"/>
      <c r="Q31" s="1023"/>
      <c r="R31" s="1024"/>
      <c r="S31" s="1024"/>
      <c r="T31" s="1024"/>
      <c r="U31" s="1024"/>
      <c r="V31" s="1024"/>
      <c r="W31" s="1025"/>
      <c r="X31" s="1023"/>
      <c r="Y31" s="1024"/>
      <c r="Z31" s="1024"/>
      <c r="AA31" s="1024"/>
      <c r="AB31" s="1024"/>
      <c r="AC31" s="1024"/>
      <c r="AD31" s="1024"/>
      <c r="AE31" s="1037"/>
      <c r="AF31" s="1024"/>
      <c r="AG31" s="1024"/>
      <c r="AH31" s="1024"/>
      <c r="AI31" s="1024"/>
      <c r="AJ31" s="1038"/>
    </row>
    <row r="32" spans="1:36" ht="22.5" customHeight="1">
      <c r="A32" s="600">
        <v>14</v>
      </c>
      <c r="B32" s="1031"/>
      <c r="C32" s="1032"/>
      <c r="D32" s="1032"/>
      <c r="E32" s="1032"/>
      <c r="F32" s="1032"/>
      <c r="G32" s="1032"/>
      <c r="H32" s="1032"/>
      <c r="I32" s="1032"/>
      <c r="J32" s="1033"/>
      <c r="K32" s="1034" t="s">
        <v>14</v>
      </c>
      <c r="L32" s="1035"/>
      <c r="M32" s="1035"/>
      <c r="N32" s="1035"/>
      <c r="O32" s="1035"/>
      <c r="P32" s="1036"/>
      <c r="Q32" s="1023"/>
      <c r="R32" s="1024"/>
      <c r="S32" s="1024"/>
      <c r="T32" s="1024"/>
      <c r="U32" s="1024"/>
      <c r="V32" s="1024"/>
      <c r="W32" s="1025"/>
      <c r="X32" s="1023"/>
      <c r="Y32" s="1024"/>
      <c r="Z32" s="1024"/>
      <c r="AA32" s="1024"/>
      <c r="AB32" s="1024"/>
      <c r="AC32" s="1024"/>
      <c r="AD32" s="1024"/>
      <c r="AE32" s="1037"/>
      <c r="AF32" s="1024"/>
      <c r="AG32" s="1024"/>
      <c r="AH32" s="1024"/>
      <c r="AI32" s="1024"/>
      <c r="AJ32" s="1038"/>
    </row>
    <row r="33" spans="1:36" ht="22.5" customHeight="1">
      <c r="A33" s="600">
        <v>15</v>
      </c>
      <c r="B33" s="1031"/>
      <c r="C33" s="1032"/>
      <c r="D33" s="1032"/>
      <c r="E33" s="1032"/>
      <c r="F33" s="1032"/>
      <c r="G33" s="1032"/>
      <c r="H33" s="1032"/>
      <c r="I33" s="1032"/>
      <c r="J33" s="1033"/>
      <c r="K33" s="1034" t="s">
        <v>14</v>
      </c>
      <c r="L33" s="1035"/>
      <c r="M33" s="1035"/>
      <c r="N33" s="1035"/>
      <c r="O33" s="1035"/>
      <c r="P33" s="1036"/>
      <c r="Q33" s="1023"/>
      <c r="R33" s="1024"/>
      <c r="S33" s="1024"/>
      <c r="T33" s="1024"/>
      <c r="U33" s="1024"/>
      <c r="V33" s="1024"/>
      <c r="W33" s="1025"/>
      <c r="X33" s="1023"/>
      <c r="Y33" s="1024"/>
      <c r="Z33" s="1024"/>
      <c r="AA33" s="1024"/>
      <c r="AB33" s="1024"/>
      <c r="AC33" s="1024"/>
      <c r="AD33" s="1024"/>
      <c r="AE33" s="1037"/>
      <c r="AF33" s="1024"/>
      <c r="AG33" s="1024"/>
      <c r="AH33" s="1024"/>
      <c r="AI33" s="1024"/>
      <c r="AJ33" s="1038"/>
    </row>
    <row r="34" spans="1:36" ht="22.5" customHeight="1">
      <c r="A34" s="600">
        <v>16</v>
      </c>
      <c r="B34" s="1031"/>
      <c r="C34" s="1032"/>
      <c r="D34" s="1032"/>
      <c r="E34" s="1032"/>
      <c r="F34" s="1032"/>
      <c r="G34" s="1032"/>
      <c r="H34" s="1032"/>
      <c r="I34" s="1032"/>
      <c r="J34" s="1033"/>
      <c r="K34" s="1034" t="s">
        <v>14</v>
      </c>
      <c r="L34" s="1035"/>
      <c r="M34" s="1035"/>
      <c r="N34" s="1035"/>
      <c r="O34" s="1035"/>
      <c r="P34" s="1036"/>
      <c r="Q34" s="1023"/>
      <c r="R34" s="1024"/>
      <c r="S34" s="1024"/>
      <c r="T34" s="1024"/>
      <c r="U34" s="1024"/>
      <c r="V34" s="1024"/>
      <c r="W34" s="1025"/>
      <c r="X34" s="1023"/>
      <c r="Y34" s="1024"/>
      <c r="Z34" s="1024"/>
      <c r="AA34" s="1024"/>
      <c r="AB34" s="1024"/>
      <c r="AC34" s="1024"/>
      <c r="AD34" s="1024"/>
      <c r="AE34" s="1037"/>
      <c r="AF34" s="1024"/>
      <c r="AG34" s="1024"/>
      <c r="AH34" s="1024"/>
      <c r="AI34" s="1024"/>
      <c r="AJ34" s="1038"/>
    </row>
    <row r="35" spans="1:36" ht="22.5" customHeight="1">
      <c r="A35" s="600">
        <v>17</v>
      </c>
      <c r="B35" s="1031"/>
      <c r="C35" s="1032"/>
      <c r="D35" s="1032"/>
      <c r="E35" s="1032"/>
      <c r="F35" s="1032"/>
      <c r="G35" s="1032"/>
      <c r="H35" s="1032"/>
      <c r="I35" s="1032"/>
      <c r="J35" s="1033"/>
      <c r="K35" s="1034" t="s">
        <v>14</v>
      </c>
      <c r="L35" s="1035"/>
      <c r="M35" s="1035"/>
      <c r="N35" s="1035"/>
      <c r="O35" s="1035"/>
      <c r="P35" s="1036"/>
      <c r="Q35" s="1023"/>
      <c r="R35" s="1024"/>
      <c r="S35" s="1024"/>
      <c r="T35" s="1024"/>
      <c r="U35" s="1024"/>
      <c r="V35" s="1024"/>
      <c r="W35" s="1025"/>
      <c r="X35" s="1023"/>
      <c r="Y35" s="1024"/>
      <c r="Z35" s="1024"/>
      <c r="AA35" s="1024"/>
      <c r="AB35" s="1024"/>
      <c r="AC35" s="1024"/>
      <c r="AD35" s="1024"/>
      <c r="AE35" s="1037"/>
      <c r="AF35" s="1024"/>
      <c r="AG35" s="1024"/>
      <c r="AH35" s="1024"/>
      <c r="AI35" s="1024"/>
      <c r="AJ35" s="1038"/>
    </row>
    <row r="36" spans="1:36" ht="22.5" customHeight="1">
      <c r="A36" s="600">
        <v>18</v>
      </c>
      <c r="B36" s="1031"/>
      <c r="C36" s="1032"/>
      <c r="D36" s="1032"/>
      <c r="E36" s="1032"/>
      <c r="F36" s="1032"/>
      <c r="G36" s="1032"/>
      <c r="H36" s="1032"/>
      <c r="I36" s="1032"/>
      <c r="J36" s="1033"/>
      <c r="K36" s="1034" t="s">
        <v>14</v>
      </c>
      <c r="L36" s="1035"/>
      <c r="M36" s="1035"/>
      <c r="N36" s="1035"/>
      <c r="O36" s="1035"/>
      <c r="P36" s="1036"/>
      <c r="Q36" s="1023"/>
      <c r="R36" s="1024"/>
      <c r="S36" s="1024"/>
      <c r="T36" s="1024"/>
      <c r="U36" s="1024"/>
      <c r="V36" s="1024"/>
      <c r="W36" s="1025"/>
      <c r="X36" s="1023"/>
      <c r="Y36" s="1024"/>
      <c r="Z36" s="1024"/>
      <c r="AA36" s="1024"/>
      <c r="AB36" s="1024"/>
      <c r="AC36" s="1024"/>
      <c r="AD36" s="1024"/>
      <c r="AE36" s="1037"/>
      <c r="AF36" s="1024"/>
      <c r="AG36" s="1024"/>
      <c r="AH36" s="1024"/>
      <c r="AI36" s="1024"/>
      <c r="AJ36" s="1038"/>
    </row>
    <row r="37" spans="1:36" ht="22.5" customHeight="1">
      <c r="A37" s="600">
        <v>19</v>
      </c>
      <c r="B37" s="1031"/>
      <c r="C37" s="1032"/>
      <c r="D37" s="1032"/>
      <c r="E37" s="1032"/>
      <c r="F37" s="1032"/>
      <c r="G37" s="1032"/>
      <c r="H37" s="1032"/>
      <c r="I37" s="1032"/>
      <c r="J37" s="1033"/>
      <c r="K37" s="1034" t="s">
        <v>14</v>
      </c>
      <c r="L37" s="1035"/>
      <c r="M37" s="1035"/>
      <c r="N37" s="1035"/>
      <c r="O37" s="1035"/>
      <c r="P37" s="1036"/>
      <c r="Q37" s="1023"/>
      <c r="R37" s="1024"/>
      <c r="S37" s="1024"/>
      <c r="T37" s="1024"/>
      <c r="U37" s="1024"/>
      <c r="V37" s="1024"/>
      <c r="W37" s="1025"/>
      <c r="X37" s="1023"/>
      <c r="Y37" s="1024"/>
      <c r="Z37" s="1024"/>
      <c r="AA37" s="1024"/>
      <c r="AB37" s="1024"/>
      <c r="AC37" s="1024"/>
      <c r="AD37" s="1024"/>
      <c r="AE37" s="1037"/>
      <c r="AF37" s="1024"/>
      <c r="AG37" s="1024"/>
      <c r="AH37" s="1024"/>
      <c r="AI37" s="1024"/>
      <c r="AJ37" s="1038"/>
    </row>
    <row r="38" spans="1:36" ht="22.5" customHeight="1" thickBot="1">
      <c r="A38" s="601">
        <v>20</v>
      </c>
      <c r="B38" s="1041"/>
      <c r="C38" s="1042"/>
      <c r="D38" s="1042"/>
      <c r="E38" s="1042"/>
      <c r="F38" s="1042"/>
      <c r="G38" s="1042"/>
      <c r="H38" s="1042"/>
      <c r="I38" s="1042"/>
      <c r="J38" s="1043"/>
      <c r="K38" s="1034" t="s">
        <v>14</v>
      </c>
      <c r="L38" s="1035"/>
      <c r="M38" s="1035"/>
      <c r="N38" s="1035"/>
      <c r="O38" s="1035"/>
      <c r="P38" s="1036"/>
      <c r="Q38" s="1023"/>
      <c r="R38" s="1024"/>
      <c r="S38" s="1024"/>
      <c r="T38" s="1024"/>
      <c r="U38" s="1024"/>
      <c r="V38" s="1024"/>
      <c r="W38" s="1025"/>
      <c r="X38" s="1044"/>
      <c r="Y38" s="1045"/>
      <c r="Z38" s="1045"/>
      <c r="AA38" s="1045"/>
      <c r="AB38" s="1045"/>
      <c r="AC38" s="1045"/>
      <c r="AD38" s="1045"/>
      <c r="AE38" s="1046"/>
      <c r="AF38" s="1045"/>
      <c r="AG38" s="1045"/>
      <c r="AH38" s="1045"/>
      <c r="AI38" s="1045"/>
      <c r="AJ38" s="1047"/>
    </row>
    <row r="39" spans="1:36" ht="19.5" customHeight="1">
      <c r="A39" s="1048" t="s">
        <v>705</v>
      </c>
      <c r="B39" s="1049"/>
      <c r="C39" s="1049"/>
      <c r="D39" s="1049"/>
      <c r="E39" s="1049"/>
      <c r="F39" s="1049"/>
      <c r="G39" s="1049"/>
      <c r="H39" s="1049"/>
      <c r="I39" s="1049"/>
      <c r="J39" s="1049"/>
      <c r="K39" s="1049"/>
      <c r="L39" s="1049"/>
      <c r="M39" s="1049"/>
      <c r="N39" s="1049"/>
      <c r="O39" s="1049"/>
      <c r="P39" s="1049"/>
      <c r="Q39" s="1049"/>
      <c r="R39" s="1049"/>
      <c r="S39" s="1049"/>
      <c r="T39" s="1049"/>
      <c r="U39" s="1049"/>
      <c r="V39" s="1049"/>
      <c r="W39" s="1049"/>
      <c r="X39" s="1049"/>
      <c r="Y39" s="1049"/>
      <c r="Z39" s="1049"/>
      <c r="AA39" s="1049"/>
      <c r="AB39" s="1049"/>
      <c r="AC39" s="1049"/>
      <c r="AD39" s="1049"/>
      <c r="AE39" s="1049"/>
      <c r="AF39" s="1049"/>
      <c r="AG39" s="1049"/>
      <c r="AH39" s="1049"/>
      <c r="AI39" s="1049"/>
      <c r="AJ39" s="1049"/>
    </row>
    <row r="40" spans="1:36" ht="18" customHeight="1">
      <c r="A40" s="1039" t="s">
        <v>706</v>
      </c>
      <c r="B40" s="1040"/>
      <c r="C40" s="1040"/>
      <c r="D40" s="1040"/>
      <c r="E40" s="1040"/>
      <c r="F40" s="1040"/>
      <c r="G40" s="1040"/>
      <c r="H40" s="1040"/>
      <c r="I40" s="1040"/>
      <c r="J40" s="1040"/>
      <c r="K40" s="1040"/>
      <c r="L40" s="1040"/>
      <c r="M40" s="1040"/>
      <c r="N40" s="1040"/>
      <c r="O40" s="1040"/>
      <c r="P40" s="1040"/>
      <c r="Q40" s="1040"/>
      <c r="R40" s="1040"/>
      <c r="S40" s="1040"/>
      <c r="T40" s="1040"/>
      <c r="U40" s="1040"/>
      <c r="V40" s="1040"/>
      <c r="W40" s="1040"/>
      <c r="X40" s="1040"/>
      <c r="Y40" s="1040"/>
      <c r="Z40" s="1040"/>
      <c r="AA40" s="1040"/>
      <c r="AB40" s="1040"/>
      <c r="AC40" s="1040"/>
      <c r="AD40" s="1040"/>
      <c r="AE40" s="1040"/>
      <c r="AF40" s="1040"/>
      <c r="AG40" s="1040"/>
      <c r="AH40" s="1040"/>
      <c r="AI40" s="1040"/>
      <c r="AJ40" s="1040"/>
    </row>
    <row r="41" spans="1:36" ht="16.5" customHeight="1">
      <c r="A41" s="1039" t="s">
        <v>707</v>
      </c>
      <c r="B41" s="1040"/>
      <c r="C41" s="1040"/>
      <c r="D41" s="1040"/>
      <c r="E41" s="1040"/>
      <c r="F41" s="1040"/>
      <c r="G41" s="1040"/>
      <c r="H41" s="1040"/>
      <c r="I41" s="1040"/>
      <c r="J41" s="1040"/>
      <c r="K41" s="1040"/>
      <c r="L41" s="1040"/>
      <c r="M41" s="1040"/>
      <c r="N41" s="1040"/>
      <c r="O41" s="1040"/>
      <c r="P41" s="1040"/>
      <c r="Q41" s="1040"/>
      <c r="R41" s="1040"/>
      <c r="S41" s="1040"/>
      <c r="T41" s="1040"/>
      <c r="U41" s="1040"/>
      <c r="V41" s="1040"/>
      <c r="W41" s="1040"/>
      <c r="X41" s="1040"/>
      <c r="Y41" s="1040"/>
      <c r="Z41" s="1040"/>
      <c r="AA41" s="1040"/>
      <c r="AB41" s="1040"/>
      <c r="AC41" s="1040"/>
      <c r="AD41" s="1040"/>
      <c r="AE41" s="1040"/>
      <c r="AF41" s="1040"/>
      <c r="AG41" s="1040"/>
      <c r="AH41" s="1040"/>
      <c r="AI41" s="1040"/>
      <c r="AJ41" s="1040"/>
    </row>
    <row r="42" spans="1:36" ht="26.25" customHeight="1">
      <c r="A42" s="1039" t="s">
        <v>708</v>
      </c>
      <c r="B42" s="1039"/>
      <c r="C42" s="1039"/>
      <c r="D42" s="1039"/>
      <c r="E42" s="1039"/>
      <c r="F42" s="1039"/>
      <c r="G42" s="1039"/>
      <c r="H42" s="1039"/>
      <c r="I42" s="1039"/>
      <c r="J42" s="1039"/>
      <c r="K42" s="1039"/>
      <c r="L42" s="1039"/>
      <c r="M42" s="1039"/>
      <c r="N42" s="1039"/>
      <c r="O42" s="1039"/>
      <c r="P42" s="1039"/>
      <c r="Q42" s="1039"/>
      <c r="R42" s="1039"/>
      <c r="S42" s="1039"/>
      <c r="T42" s="1039"/>
      <c r="U42" s="1039"/>
      <c r="V42" s="1039"/>
      <c r="W42" s="1039"/>
      <c r="X42" s="1039"/>
      <c r="Y42" s="1039"/>
      <c r="Z42" s="1039"/>
      <c r="AA42" s="1039"/>
      <c r="AB42" s="1039"/>
      <c r="AC42" s="1039"/>
      <c r="AD42" s="1039"/>
      <c r="AE42" s="1039"/>
      <c r="AF42" s="1039"/>
      <c r="AG42" s="1039"/>
      <c r="AH42" s="1039"/>
      <c r="AI42" s="1039"/>
      <c r="AJ42" s="1039"/>
    </row>
    <row r="43" spans="1:36" ht="17.25" customHeight="1">
      <c r="A43" s="1039" t="s">
        <v>709</v>
      </c>
      <c r="B43" s="1040"/>
      <c r="C43" s="1040"/>
      <c r="D43" s="1040"/>
      <c r="E43" s="1040"/>
      <c r="F43" s="1040"/>
      <c r="G43" s="1040"/>
      <c r="H43" s="1040"/>
      <c r="I43" s="1040"/>
      <c r="J43" s="1040"/>
      <c r="K43" s="1040"/>
      <c r="L43" s="1040"/>
      <c r="M43" s="1040"/>
      <c r="N43" s="1040"/>
      <c r="O43" s="1040"/>
      <c r="P43" s="1040"/>
      <c r="Q43" s="1040"/>
      <c r="R43" s="1040"/>
      <c r="S43" s="1040"/>
      <c r="T43" s="1040"/>
      <c r="U43" s="1040"/>
      <c r="V43" s="1040"/>
      <c r="W43" s="1040"/>
      <c r="X43" s="1040"/>
      <c r="Y43" s="1040"/>
      <c r="Z43" s="1040"/>
      <c r="AA43" s="1040"/>
      <c r="AB43" s="1040"/>
      <c r="AC43" s="1040"/>
      <c r="AD43" s="1040"/>
      <c r="AE43" s="1040"/>
      <c r="AF43" s="1040"/>
      <c r="AG43" s="1040"/>
      <c r="AH43" s="1040"/>
      <c r="AI43" s="1040"/>
      <c r="AJ43" s="1040"/>
    </row>
    <row r="44" spans="1:36" ht="25.5" customHeight="1">
      <c r="A44" s="1039" t="s">
        <v>710</v>
      </c>
      <c r="B44" s="1040"/>
      <c r="C44" s="1040"/>
      <c r="D44" s="1040"/>
      <c r="E44" s="1040"/>
      <c r="F44" s="1040"/>
      <c r="G44" s="1040"/>
      <c r="H44" s="1040"/>
      <c r="I44" s="1040"/>
      <c r="J44" s="1040"/>
      <c r="K44" s="1040"/>
      <c r="L44" s="1040"/>
      <c r="M44" s="1040"/>
      <c r="N44" s="1040"/>
      <c r="O44" s="1040"/>
      <c r="P44" s="1040"/>
      <c r="Q44" s="1040"/>
      <c r="R44" s="1040"/>
      <c r="S44" s="1040"/>
      <c r="T44" s="1040"/>
      <c r="U44" s="1040"/>
      <c r="V44" s="1040"/>
      <c r="W44" s="1040"/>
      <c r="X44" s="1040"/>
      <c r="Y44" s="1040"/>
      <c r="Z44" s="1040"/>
      <c r="AA44" s="1040"/>
      <c r="AB44" s="1040"/>
      <c r="AC44" s="1040"/>
      <c r="AD44" s="1040"/>
      <c r="AE44" s="1040"/>
      <c r="AF44" s="1040"/>
      <c r="AG44" s="1040"/>
      <c r="AH44" s="1040"/>
      <c r="AI44" s="1040"/>
      <c r="AJ44" s="1040"/>
    </row>
  </sheetData>
  <mergeCells count="174">
    <mergeCell ref="A40:AJ40"/>
    <mergeCell ref="A41:AJ41"/>
    <mergeCell ref="A42:AJ42"/>
    <mergeCell ref="A43:AJ43"/>
    <mergeCell ref="A44:AJ44"/>
    <mergeCell ref="B38:J38"/>
    <mergeCell ref="K38:P38"/>
    <mergeCell ref="Q38:W38"/>
    <mergeCell ref="X38:AD38"/>
    <mergeCell ref="AE38:AJ38"/>
    <mergeCell ref="A39:AJ39"/>
    <mergeCell ref="B36:J36"/>
    <mergeCell ref="K36:P36"/>
    <mergeCell ref="Q36:W36"/>
    <mergeCell ref="X36:AD36"/>
    <mergeCell ref="AE36:AJ36"/>
    <mergeCell ref="B37:J37"/>
    <mergeCell ref="K37:P37"/>
    <mergeCell ref="Q37:W37"/>
    <mergeCell ref="X37:AD37"/>
    <mergeCell ref="AE37:AJ37"/>
    <mergeCell ref="B34:J34"/>
    <mergeCell ref="K34:P34"/>
    <mergeCell ref="Q34:W34"/>
    <mergeCell ref="X34:AD34"/>
    <mergeCell ref="AE34:AJ34"/>
    <mergeCell ref="B35:J35"/>
    <mergeCell ref="K35:P35"/>
    <mergeCell ref="Q35:W35"/>
    <mergeCell ref="X35:AD35"/>
    <mergeCell ref="AE35:AJ35"/>
    <mergeCell ref="B32:J32"/>
    <mergeCell ref="K32:P32"/>
    <mergeCell ref="Q32:W32"/>
    <mergeCell ref="X32:AD32"/>
    <mergeCell ref="AE32:AJ32"/>
    <mergeCell ref="B33:J33"/>
    <mergeCell ref="K33:P33"/>
    <mergeCell ref="Q33:W33"/>
    <mergeCell ref="X33:AD33"/>
    <mergeCell ref="AE33:AJ33"/>
    <mergeCell ref="B30:J30"/>
    <mergeCell ref="K30:P30"/>
    <mergeCell ref="Q30:W30"/>
    <mergeCell ref="X30:AD30"/>
    <mergeCell ref="AE30:AJ30"/>
    <mergeCell ref="B31:J31"/>
    <mergeCell ref="K31:P31"/>
    <mergeCell ref="Q31:W31"/>
    <mergeCell ref="X31:AD31"/>
    <mergeCell ref="AE31:AJ31"/>
    <mergeCell ref="B28:J28"/>
    <mergeCell ref="K28:P28"/>
    <mergeCell ref="Q28:W28"/>
    <mergeCell ref="X28:AD28"/>
    <mergeCell ref="AE28:AJ28"/>
    <mergeCell ref="B29:J29"/>
    <mergeCell ref="K29:P29"/>
    <mergeCell ref="Q29:W29"/>
    <mergeCell ref="X29:AD29"/>
    <mergeCell ref="AE29:AJ29"/>
    <mergeCell ref="B26:J26"/>
    <mergeCell ref="K26:P26"/>
    <mergeCell ref="Q26:W26"/>
    <mergeCell ref="X26:AD26"/>
    <mergeCell ref="AE26:AJ26"/>
    <mergeCell ref="B27:J27"/>
    <mergeCell ref="K27:P27"/>
    <mergeCell ref="Q27:W27"/>
    <mergeCell ref="X27:AD27"/>
    <mergeCell ref="AE27:AJ27"/>
    <mergeCell ref="B24:J24"/>
    <mergeCell ref="K24:P24"/>
    <mergeCell ref="Q24:W24"/>
    <mergeCell ref="X24:AD24"/>
    <mergeCell ref="AE24:AJ24"/>
    <mergeCell ref="B25:J25"/>
    <mergeCell ref="K25:P25"/>
    <mergeCell ref="Q25:W25"/>
    <mergeCell ref="X25:AD25"/>
    <mergeCell ref="AE25:AJ25"/>
    <mergeCell ref="B22:J22"/>
    <mergeCell ref="K22:P22"/>
    <mergeCell ref="Q22:W22"/>
    <mergeCell ref="X22:AD22"/>
    <mergeCell ref="AE22:AJ22"/>
    <mergeCell ref="B23:J23"/>
    <mergeCell ref="K23:P23"/>
    <mergeCell ref="Q23:W23"/>
    <mergeCell ref="X23:AD23"/>
    <mergeCell ref="AE23:AJ23"/>
    <mergeCell ref="B20:J20"/>
    <mergeCell ref="K20:P20"/>
    <mergeCell ref="Q20:W20"/>
    <mergeCell ref="X20:AD20"/>
    <mergeCell ref="AE20:AJ20"/>
    <mergeCell ref="B21:J21"/>
    <mergeCell ref="K21:P21"/>
    <mergeCell ref="Q21:W21"/>
    <mergeCell ref="X21:AD21"/>
    <mergeCell ref="AE21:AJ21"/>
    <mergeCell ref="A18:J18"/>
    <mergeCell ref="K18:P18"/>
    <mergeCell ref="Q18:W18"/>
    <mergeCell ref="X18:AD18"/>
    <mergeCell ref="AE18:AJ18"/>
    <mergeCell ref="B19:J19"/>
    <mergeCell ref="K19:P19"/>
    <mergeCell ref="Q19:W19"/>
    <mergeCell ref="X19:AD19"/>
    <mergeCell ref="AE19:AJ19"/>
    <mergeCell ref="B15:E15"/>
    <mergeCell ref="F15:I15"/>
    <mergeCell ref="J15:M15"/>
    <mergeCell ref="O15:AJ17"/>
    <mergeCell ref="B16:E16"/>
    <mergeCell ref="F16:I16"/>
    <mergeCell ref="J16:M16"/>
    <mergeCell ref="B13:E13"/>
    <mergeCell ref="F13:I13"/>
    <mergeCell ref="J13:M13"/>
    <mergeCell ref="O13:AE13"/>
    <mergeCell ref="AF13:AI13"/>
    <mergeCell ref="B14:E14"/>
    <mergeCell ref="F14:I14"/>
    <mergeCell ref="J14:M14"/>
    <mergeCell ref="O14:AE14"/>
    <mergeCell ref="AF14:AI14"/>
    <mergeCell ref="B11:M11"/>
    <mergeCell ref="O11:AE11"/>
    <mergeCell ref="AF11:AI11"/>
    <mergeCell ref="B12:M12"/>
    <mergeCell ref="O12:AE12"/>
    <mergeCell ref="AF12:AI12"/>
    <mergeCell ref="W9:X9"/>
    <mergeCell ref="Y9:AB9"/>
    <mergeCell ref="AC9:AD9"/>
    <mergeCell ref="AE9:AH9"/>
    <mergeCell ref="AI9:AJ9"/>
    <mergeCell ref="G10:L10"/>
    <mergeCell ref="N10:X10"/>
    <mergeCell ref="A9:D9"/>
    <mergeCell ref="E9:F9"/>
    <mergeCell ref="G9:J9"/>
    <mergeCell ref="K9:L9"/>
    <mergeCell ref="M9:R9"/>
    <mergeCell ref="S9:V9"/>
    <mergeCell ref="A7:F7"/>
    <mergeCell ref="G7:L7"/>
    <mergeCell ref="M7:R8"/>
    <mergeCell ref="S7:X8"/>
    <mergeCell ref="Y7:AD8"/>
    <mergeCell ref="AE7:AJ8"/>
    <mergeCell ref="A8:F8"/>
    <mergeCell ref="G8:L8"/>
    <mergeCell ref="AE4:AF4"/>
    <mergeCell ref="AG4:AH4"/>
    <mergeCell ref="AI4:AJ4"/>
    <mergeCell ref="K5:P5"/>
    <mergeCell ref="Q5:AJ5"/>
    <mergeCell ref="K6:P6"/>
    <mergeCell ref="Q6:X6"/>
    <mergeCell ref="Y6:AD6"/>
    <mergeCell ref="AE6:AJ6"/>
    <mergeCell ref="AD1:AI1"/>
    <mergeCell ref="A2:AJ2"/>
    <mergeCell ref="K4:P4"/>
    <mergeCell ref="Q4:R4"/>
    <mergeCell ref="S4:T4"/>
    <mergeCell ref="U4:V4"/>
    <mergeCell ref="W4:X4"/>
    <mergeCell ref="Y4:Z4"/>
    <mergeCell ref="AA4:AB4"/>
    <mergeCell ref="AC4:AD4"/>
  </mergeCells>
  <phoneticPr fontId="3"/>
  <conditionalFormatting sqref="Y9:AB10 M9:P9 AE9:AH10 G9:J9 N14:N16 M10:N10 G10">
    <cfRule type="cellIs" dxfId="104" priority="3" stopIfTrue="1" operator="equal">
      <formula>0</formula>
    </cfRule>
  </conditionalFormatting>
  <conditionalFormatting sqref="N11:N12">
    <cfRule type="cellIs" dxfId="103" priority="2" stopIfTrue="1" operator="equal">
      <formula>0</formula>
    </cfRule>
  </conditionalFormatting>
  <conditionalFormatting sqref="N13">
    <cfRule type="cellIs" dxfId="102" priority="1" stopIfTrue="1" operator="equal">
      <formula>0</formula>
    </cfRule>
  </conditionalFormatting>
  <dataValidations count="5">
    <dataValidation type="list" errorStyle="information" allowBlank="1" showInputMessage="1" error="医師の意見書に記載されている特別な医療の内容については具体的にその内容を記入してください。_x000a_また、「強度行動障害」に該当する場合は、直接「○」を入力するか、プルダウンメニューから「○」を選択してください。" sqref="Q19:W38" xr:uid="{8B8A8304-E13D-4469-A0B4-28DBBF24D611}">
      <formula1>"　,カテーテル,気管切開の処置,点滴の管理,透析,ストーマの処置,辱瘡の処置,疼痛の看護,腸ろうによる経管栄養,経鼻経管栄養,"</formula1>
    </dataValidation>
    <dataValidation type="list" allowBlank="1" showInputMessage="1" showErrorMessage="1" error="「重度障害者支援体制」の対象は、障害程度区分５又は区分６のみです。プルダウンメニューから選択してください。" sqref="K19:P38" xr:uid="{C303BF83-04D9-4866-9BC6-F9996212CB53}">
      <formula1>"　,区分２,区分３,区分４,区分５,区分６"</formula1>
    </dataValidation>
    <dataValidation type="list" allowBlank="1" showInputMessage="1" showErrorMessage="1" sqref="B16:M16 AE19:AJ38 B17:I17 AF12:AF14" xr:uid="{0A7FC230-7E07-465F-86F7-9A7242370CDD}">
      <formula1>"　,○,"</formula1>
    </dataValidation>
    <dataValidation imeMode="fullAlpha" allowBlank="1" showInputMessage="1" showErrorMessage="1" sqref="AI4 AG4 AE4 AC4 AA4 Y4 W4 U4 S4 Q4" xr:uid="{B689D4C6-2670-4A58-893D-69B90536C05C}"/>
    <dataValidation type="list" errorStyle="information" allowBlank="1" showInputMessage="1" showErrorMessage="1" error="医師の意見書に記載されている特別な医療の内容については具体的にその内容を記入してください。_x000a_また、「強度行動障害」に該当する場合は、直接「○」を入力するか、プルダウンメニューから「○」を選択してください。" sqref="X19:X38" xr:uid="{9755BAD0-E2A1-4A77-9617-A8D32DED0C02}">
      <formula1>"　,有,無"</formula1>
    </dataValidation>
  </dataValidations>
  <printOptions horizontalCentered="1"/>
  <pageMargins left="0.59055118110236227" right="0.59055118110236227" top="0.39370078740157483" bottom="0" header="0.31496062992125984" footer="0.27559055118110237"/>
  <pageSetup paperSize="9" scale="85"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FA739-197F-44D7-B70D-F7FC369D995F}">
  <dimension ref="A1:M20"/>
  <sheetViews>
    <sheetView view="pageBreakPreview" zoomScaleNormal="100" zoomScaleSheetLayoutView="100" workbookViewId="0">
      <selection activeCell="F11" sqref="F11:G11"/>
    </sheetView>
  </sheetViews>
  <sheetFormatPr defaultRowHeight="13.5"/>
  <cols>
    <col min="1" max="1" width="1.25" style="143" customWidth="1"/>
    <col min="2" max="2" width="26.875" style="143" customWidth="1"/>
    <col min="3" max="3" width="4.5" style="143" customWidth="1"/>
    <col min="4" max="4" width="15.875" style="143" customWidth="1"/>
    <col min="5" max="5" width="5.125" style="143" customWidth="1"/>
    <col min="6" max="6" width="14.25" style="143" customWidth="1"/>
    <col min="7" max="7" width="5.25" style="143" customWidth="1"/>
    <col min="8" max="8" width="13.625" style="143" customWidth="1"/>
    <col min="9" max="9" width="6.25" style="143" customWidth="1"/>
    <col min="10" max="10" width="3.375" style="143" customWidth="1"/>
    <col min="11" max="11" width="1.125" style="143" customWidth="1"/>
    <col min="12" max="12" width="2.75" style="143" customWidth="1"/>
    <col min="13" max="259" width="8.875" style="143"/>
    <col min="260" max="260" width="4.125" style="143" customWidth="1"/>
    <col min="261" max="261" width="26.875" style="143" customWidth="1"/>
    <col min="262" max="262" width="4.5" style="143" customWidth="1"/>
    <col min="263" max="265" width="22.375" style="143" customWidth="1"/>
    <col min="266" max="266" width="3.375" style="143" customWidth="1"/>
    <col min="267" max="267" width="4.125" style="143" customWidth="1"/>
    <col min="268" max="268" width="2.75" style="143" customWidth="1"/>
    <col min="269" max="515" width="8.875" style="143"/>
    <col min="516" max="516" width="4.125" style="143" customWidth="1"/>
    <col min="517" max="517" width="26.875" style="143" customWidth="1"/>
    <col min="518" max="518" width="4.5" style="143" customWidth="1"/>
    <col min="519" max="521" width="22.375" style="143" customWidth="1"/>
    <col min="522" max="522" width="3.375" style="143" customWidth="1"/>
    <col min="523" max="523" width="4.125" style="143" customWidth="1"/>
    <col min="524" max="524" width="2.75" style="143" customWidth="1"/>
    <col min="525" max="771" width="8.875" style="143"/>
    <col min="772" max="772" width="4.125" style="143" customWidth="1"/>
    <col min="773" max="773" width="26.875" style="143" customWidth="1"/>
    <col min="774" max="774" width="4.5" style="143" customWidth="1"/>
    <col min="775" max="777" width="22.375" style="143" customWidth="1"/>
    <col min="778" max="778" width="3.375" style="143" customWidth="1"/>
    <col min="779" max="779" width="4.125" style="143" customWidth="1"/>
    <col min="780" max="780" width="2.75" style="143" customWidth="1"/>
    <col min="781" max="1027" width="8.875" style="143"/>
    <col min="1028" max="1028" width="4.125" style="143" customWidth="1"/>
    <col min="1029" max="1029" width="26.875" style="143" customWidth="1"/>
    <col min="1030" max="1030" width="4.5" style="143" customWidth="1"/>
    <col min="1031" max="1033" width="22.375" style="143" customWidth="1"/>
    <col min="1034" max="1034" width="3.375" style="143" customWidth="1"/>
    <col min="1035" max="1035" width="4.125" style="143" customWidth="1"/>
    <col min="1036" max="1036" width="2.75" style="143" customWidth="1"/>
    <col min="1037" max="1283" width="8.875" style="143"/>
    <col min="1284" max="1284" width="4.125" style="143" customWidth="1"/>
    <col min="1285" max="1285" width="26.875" style="143" customWidth="1"/>
    <col min="1286" max="1286" width="4.5" style="143" customWidth="1"/>
    <col min="1287" max="1289" width="22.375" style="143" customWidth="1"/>
    <col min="1290" max="1290" width="3.375" style="143" customWidth="1"/>
    <col min="1291" max="1291" width="4.125" style="143" customWidth="1"/>
    <col min="1292" max="1292" width="2.75" style="143" customWidth="1"/>
    <col min="1293" max="1539" width="8.875" style="143"/>
    <col min="1540" max="1540" width="4.125" style="143" customWidth="1"/>
    <col min="1541" max="1541" width="26.875" style="143" customWidth="1"/>
    <col min="1542" max="1542" width="4.5" style="143" customWidth="1"/>
    <col min="1543" max="1545" width="22.375" style="143" customWidth="1"/>
    <col min="1546" max="1546" width="3.375" style="143" customWidth="1"/>
    <col min="1547" max="1547" width="4.125" style="143" customWidth="1"/>
    <col min="1548" max="1548" width="2.75" style="143" customWidth="1"/>
    <col min="1549" max="1795" width="8.875" style="143"/>
    <col min="1796" max="1796" width="4.125" style="143" customWidth="1"/>
    <col min="1797" max="1797" width="26.875" style="143" customWidth="1"/>
    <col min="1798" max="1798" width="4.5" style="143" customWidth="1"/>
    <col min="1799" max="1801" width="22.375" style="143" customWidth="1"/>
    <col min="1802" max="1802" width="3.375" style="143" customWidth="1"/>
    <col min="1803" max="1803" width="4.125" style="143" customWidth="1"/>
    <col min="1804" max="1804" width="2.75" style="143" customWidth="1"/>
    <col min="1805" max="2051" width="8.875" style="143"/>
    <col min="2052" max="2052" width="4.125" style="143" customWidth="1"/>
    <col min="2053" max="2053" width="26.875" style="143" customWidth="1"/>
    <col min="2054" max="2054" width="4.5" style="143" customWidth="1"/>
    <col min="2055" max="2057" width="22.375" style="143" customWidth="1"/>
    <col min="2058" max="2058" width="3.375" style="143" customWidth="1"/>
    <col min="2059" max="2059" width="4.125" style="143" customWidth="1"/>
    <col min="2060" max="2060" width="2.75" style="143" customWidth="1"/>
    <col min="2061" max="2307" width="8.875" style="143"/>
    <col min="2308" max="2308" width="4.125" style="143" customWidth="1"/>
    <col min="2309" max="2309" width="26.875" style="143" customWidth="1"/>
    <col min="2310" max="2310" width="4.5" style="143" customWidth="1"/>
    <col min="2311" max="2313" width="22.375" style="143" customWidth="1"/>
    <col min="2314" max="2314" width="3.375" style="143" customWidth="1"/>
    <col min="2315" max="2315" width="4.125" style="143" customWidth="1"/>
    <col min="2316" max="2316" width="2.75" style="143" customWidth="1"/>
    <col min="2317" max="2563" width="8.875" style="143"/>
    <col min="2564" max="2564" width="4.125" style="143" customWidth="1"/>
    <col min="2565" max="2565" width="26.875" style="143" customWidth="1"/>
    <col min="2566" max="2566" width="4.5" style="143" customWidth="1"/>
    <col min="2567" max="2569" width="22.375" style="143" customWidth="1"/>
    <col min="2570" max="2570" width="3.375" style="143" customWidth="1"/>
    <col min="2571" max="2571" width="4.125" style="143" customWidth="1"/>
    <col min="2572" max="2572" width="2.75" style="143" customWidth="1"/>
    <col min="2573" max="2819" width="8.875" style="143"/>
    <col min="2820" max="2820" width="4.125" style="143" customWidth="1"/>
    <col min="2821" max="2821" width="26.875" style="143" customWidth="1"/>
    <col min="2822" max="2822" width="4.5" style="143" customWidth="1"/>
    <col min="2823" max="2825" width="22.375" style="143" customWidth="1"/>
    <col min="2826" max="2826" width="3.375" style="143" customWidth="1"/>
    <col min="2827" max="2827" width="4.125" style="143" customWidth="1"/>
    <col min="2828" max="2828" width="2.75" style="143" customWidth="1"/>
    <col min="2829" max="3075" width="8.875" style="143"/>
    <col min="3076" max="3076" width="4.125" style="143" customWidth="1"/>
    <col min="3077" max="3077" width="26.875" style="143" customWidth="1"/>
    <col min="3078" max="3078" width="4.5" style="143" customWidth="1"/>
    <col min="3079" max="3081" width="22.375" style="143" customWidth="1"/>
    <col min="3082" max="3082" width="3.375" style="143" customWidth="1"/>
    <col min="3083" max="3083" width="4.125" style="143" customWidth="1"/>
    <col min="3084" max="3084" width="2.75" style="143" customWidth="1"/>
    <col min="3085" max="3331" width="8.875" style="143"/>
    <col min="3332" max="3332" width="4.125" style="143" customWidth="1"/>
    <col min="3333" max="3333" width="26.875" style="143" customWidth="1"/>
    <col min="3334" max="3334" width="4.5" style="143" customWidth="1"/>
    <col min="3335" max="3337" width="22.375" style="143" customWidth="1"/>
    <col min="3338" max="3338" width="3.375" style="143" customWidth="1"/>
    <col min="3339" max="3339" width="4.125" style="143" customWidth="1"/>
    <col min="3340" max="3340" width="2.75" style="143" customWidth="1"/>
    <col min="3341" max="3587" width="8.875" style="143"/>
    <col min="3588" max="3588" width="4.125" style="143" customWidth="1"/>
    <col min="3589" max="3589" width="26.875" style="143" customWidth="1"/>
    <col min="3590" max="3590" width="4.5" style="143" customWidth="1"/>
    <col min="3591" max="3593" width="22.375" style="143" customWidth="1"/>
    <col min="3594" max="3594" width="3.375" style="143" customWidth="1"/>
    <col min="3595" max="3595" width="4.125" style="143" customWidth="1"/>
    <col min="3596" max="3596" width="2.75" style="143" customWidth="1"/>
    <col min="3597" max="3843" width="8.875" style="143"/>
    <col min="3844" max="3844" width="4.125" style="143" customWidth="1"/>
    <col min="3845" max="3845" width="26.875" style="143" customWidth="1"/>
    <col min="3846" max="3846" width="4.5" style="143" customWidth="1"/>
    <col min="3847" max="3849" width="22.375" style="143" customWidth="1"/>
    <col min="3850" max="3850" width="3.375" style="143" customWidth="1"/>
    <col min="3851" max="3851" width="4.125" style="143" customWidth="1"/>
    <col min="3852" max="3852" width="2.75" style="143" customWidth="1"/>
    <col min="3853" max="4099" width="8.875" style="143"/>
    <col min="4100" max="4100" width="4.125" style="143" customWidth="1"/>
    <col min="4101" max="4101" width="26.875" style="143" customWidth="1"/>
    <col min="4102" max="4102" width="4.5" style="143" customWidth="1"/>
    <col min="4103" max="4105" width="22.375" style="143" customWidth="1"/>
    <col min="4106" max="4106" width="3.375" style="143" customWidth="1"/>
    <col min="4107" max="4107" width="4.125" style="143" customWidth="1"/>
    <col min="4108" max="4108" width="2.75" style="143" customWidth="1"/>
    <col min="4109" max="4355" width="8.875" style="143"/>
    <col min="4356" max="4356" width="4.125" style="143" customWidth="1"/>
    <col min="4357" max="4357" width="26.875" style="143" customWidth="1"/>
    <col min="4358" max="4358" width="4.5" style="143" customWidth="1"/>
    <col min="4359" max="4361" width="22.375" style="143" customWidth="1"/>
    <col min="4362" max="4362" width="3.375" style="143" customWidth="1"/>
    <col min="4363" max="4363" width="4.125" style="143" customWidth="1"/>
    <col min="4364" max="4364" width="2.75" style="143" customWidth="1"/>
    <col min="4365" max="4611" width="8.875" style="143"/>
    <col min="4612" max="4612" width="4.125" style="143" customWidth="1"/>
    <col min="4613" max="4613" width="26.875" style="143" customWidth="1"/>
    <col min="4614" max="4614" width="4.5" style="143" customWidth="1"/>
    <col min="4615" max="4617" width="22.375" style="143" customWidth="1"/>
    <col min="4618" max="4618" width="3.375" style="143" customWidth="1"/>
    <col min="4619" max="4619" width="4.125" style="143" customWidth="1"/>
    <col min="4620" max="4620" width="2.75" style="143" customWidth="1"/>
    <col min="4621" max="4867" width="8.875" style="143"/>
    <col min="4868" max="4868" width="4.125" style="143" customWidth="1"/>
    <col min="4869" max="4869" width="26.875" style="143" customWidth="1"/>
    <col min="4870" max="4870" width="4.5" style="143" customWidth="1"/>
    <col min="4871" max="4873" width="22.375" style="143" customWidth="1"/>
    <col min="4874" max="4874" width="3.375" style="143" customWidth="1"/>
    <col min="4875" max="4875" width="4.125" style="143" customWidth="1"/>
    <col min="4876" max="4876" width="2.75" style="143" customWidth="1"/>
    <col min="4877" max="5123" width="8.875" style="143"/>
    <col min="5124" max="5124" width="4.125" style="143" customWidth="1"/>
    <col min="5125" max="5125" width="26.875" style="143" customWidth="1"/>
    <col min="5126" max="5126" width="4.5" style="143" customWidth="1"/>
    <col min="5127" max="5129" width="22.375" style="143" customWidth="1"/>
    <col min="5130" max="5130" width="3.375" style="143" customWidth="1"/>
    <col min="5131" max="5131" width="4.125" style="143" customWidth="1"/>
    <col min="5132" max="5132" width="2.75" style="143" customWidth="1"/>
    <col min="5133" max="5379" width="8.875" style="143"/>
    <col min="5380" max="5380" width="4.125" style="143" customWidth="1"/>
    <col min="5381" max="5381" width="26.875" style="143" customWidth="1"/>
    <col min="5382" max="5382" width="4.5" style="143" customWidth="1"/>
    <col min="5383" max="5385" width="22.375" style="143" customWidth="1"/>
    <col min="5386" max="5386" width="3.375" style="143" customWidth="1"/>
    <col min="5387" max="5387" width="4.125" style="143" customWidth="1"/>
    <col min="5388" max="5388" width="2.75" style="143" customWidth="1"/>
    <col min="5389" max="5635" width="8.875" style="143"/>
    <col min="5636" max="5636" width="4.125" style="143" customWidth="1"/>
    <col min="5637" max="5637" width="26.875" style="143" customWidth="1"/>
    <col min="5638" max="5638" width="4.5" style="143" customWidth="1"/>
    <col min="5639" max="5641" width="22.375" style="143" customWidth="1"/>
    <col min="5642" max="5642" width="3.375" style="143" customWidth="1"/>
    <col min="5643" max="5643" width="4.125" style="143" customWidth="1"/>
    <col min="5644" max="5644" width="2.75" style="143" customWidth="1"/>
    <col min="5645" max="5891" width="8.875" style="143"/>
    <col min="5892" max="5892" width="4.125" style="143" customWidth="1"/>
    <col min="5893" max="5893" width="26.875" style="143" customWidth="1"/>
    <col min="5894" max="5894" width="4.5" style="143" customWidth="1"/>
    <col min="5895" max="5897" width="22.375" style="143" customWidth="1"/>
    <col min="5898" max="5898" width="3.375" style="143" customWidth="1"/>
    <col min="5899" max="5899" width="4.125" style="143" customWidth="1"/>
    <col min="5900" max="5900" width="2.75" style="143" customWidth="1"/>
    <col min="5901" max="6147" width="8.875" style="143"/>
    <col min="6148" max="6148" width="4.125" style="143" customWidth="1"/>
    <col min="6149" max="6149" width="26.875" style="143" customWidth="1"/>
    <col min="6150" max="6150" width="4.5" style="143" customWidth="1"/>
    <col min="6151" max="6153" width="22.375" style="143" customWidth="1"/>
    <col min="6154" max="6154" width="3.375" style="143" customWidth="1"/>
    <col min="6155" max="6155" width="4.125" style="143" customWidth="1"/>
    <col min="6156" max="6156" width="2.75" style="143" customWidth="1"/>
    <col min="6157" max="6403" width="8.875" style="143"/>
    <col min="6404" max="6404" width="4.125" style="143" customWidth="1"/>
    <col min="6405" max="6405" width="26.875" style="143" customWidth="1"/>
    <col min="6406" max="6406" width="4.5" style="143" customWidth="1"/>
    <col min="6407" max="6409" width="22.375" style="143" customWidth="1"/>
    <col min="6410" max="6410" width="3.375" style="143" customWidth="1"/>
    <col min="6411" max="6411" width="4.125" style="143" customWidth="1"/>
    <col min="6412" max="6412" width="2.75" style="143" customWidth="1"/>
    <col min="6413" max="6659" width="8.875" style="143"/>
    <col min="6660" max="6660" width="4.125" style="143" customWidth="1"/>
    <col min="6661" max="6661" width="26.875" style="143" customWidth="1"/>
    <col min="6662" max="6662" width="4.5" style="143" customWidth="1"/>
    <col min="6663" max="6665" width="22.375" style="143" customWidth="1"/>
    <col min="6666" max="6666" width="3.375" style="143" customWidth="1"/>
    <col min="6667" max="6667" width="4.125" style="143" customWidth="1"/>
    <col min="6668" max="6668" width="2.75" style="143" customWidth="1"/>
    <col min="6669" max="6915" width="8.875" style="143"/>
    <col min="6916" max="6916" width="4.125" style="143" customWidth="1"/>
    <col min="6917" max="6917" width="26.875" style="143" customWidth="1"/>
    <col min="6918" max="6918" width="4.5" style="143" customWidth="1"/>
    <col min="6919" max="6921" width="22.375" style="143" customWidth="1"/>
    <col min="6922" max="6922" width="3.375" style="143" customWidth="1"/>
    <col min="6923" max="6923" width="4.125" style="143" customWidth="1"/>
    <col min="6924" max="6924" width="2.75" style="143" customWidth="1"/>
    <col min="6925" max="7171" width="8.875" style="143"/>
    <col min="7172" max="7172" width="4.125" style="143" customWidth="1"/>
    <col min="7173" max="7173" width="26.875" style="143" customWidth="1"/>
    <col min="7174" max="7174" width="4.5" style="143" customWidth="1"/>
    <col min="7175" max="7177" width="22.375" style="143" customWidth="1"/>
    <col min="7178" max="7178" width="3.375" style="143" customWidth="1"/>
    <col min="7179" max="7179" width="4.125" style="143" customWidth="1"/>
    <col min="7180" max="7180" width="2.75" style="143" customWidth="1"/>
    <col min="7181" max="7427" width="8.875" style="143"/>
    <col min="7428" max="7428" width="4.125" style="143" customWidth="1"/>
    <col min="7429" max="7429" width="26.875" style="143" customWidth="1"/>
    <col min="7430" max="7430" width="4.5" style="143" customWidth="1"/>
    <col min="7431" max="7433" width="22.375" style="143" customWidth="1"/>
    <col min="7434" max="7434" width="3.375" style="143" customWidth="1"/>
    <col min="7435" max="7435" width="4.125" style="143" customWidth="1"/>
    <col min="7436" max="7436" width="2.75" style="143" customWidth="1"/>
    <col min="7437" max="7683" width="8.875" style="143"/>
    <col min="7684" max="7684" width="4.125" style="143" customWidth="1"/>
    <col min="7685" max="7685" width="26.875" style="143" customWidth="1"/>
    <col min="7686" max="7686" width="4.5" style="143" customWidth="1"/>
    <col min="7687" max="7689" width="22.375" style="143" customWidth="1"/>
    <col min="7690" max="7690" width="3.375" style="143" customWidth="1"/>
    <col min="7691" max="7691" width="4.125" style="143" customWidth="1"/>
    <col min="7692" max="7692" width="2.75" style="143" customWidth="1"/>
    <col min="7693" max="7939" width="8.875" style="143"/>
    <col min="7940" max="7940" width="4.125" style="143" customWidth="1"/>
    <col min="7941" max="7941" width="26.875" style="143" customWidth="1"/>
    <col min="7942" max="7942" width="4.5" style="143" customWidth="1"/>
    <col min="7943" max="7945" width="22.375" style="143" customWidth="1"/>
    <col min="7946" max="7946" width="3.375" style="143" customWidth="1"/>
    <col min="7947" max="7947" width="4.125" style="143" customWidth="1"/>
    <col min="7948" max="7948" width="2.75" style="143" customWidth="1"/>
    <col min="7949" max="8195" width="8.875" style="143"/>
    <col min="8196" max="8196" width="4.125" style="143" customWidth="1"/>
    <col min="8197" max="8197" width="26.875" style="143" customWidth="1"/>
    <col min="8198" max="8198" width="4.5" style="143" customWidth="1"/>
    <col min="8199" max="8201" width="22.375" style="143" customWidth="1"/>
    <col min="8202" max="8202" width="3.375" style="143" customWidth="1"/>
    <col min="8203" max="8203" width="4.125" style="143" customWidth="1"/>
    <col min="8204" max="8204" width="2.75" style="143" customWidth="1"/>
    <col min="8205" max="8451" width="8.875" style="143"/>
    <col min="8452" max="8452" width="4.125" style="143" customWidth="1"/>
    <col min="8453" max="8453" width="26.875" style="143" customWidth="1"/>
    <col min="8454" max="8454" width="4.5" style="143" customWidth="1"/>
    <col min="8455" max="8457" width="22.375" style="143" customWidth="1"/>
    <col min="8458" max="8458" width="3.375" style="143" customWidth="1"/>
    <col min="8459" max="8459" width="4.125" style="143" customWidth="1"/>
    <col min="8460" max="8460" width="2.75" style="143" customWidth="1"/>
    <col min="8461" max="8707" width="8.875" style="143"/>
    <col min="8708" max="8708" width="4.125" style="143" customWidth="1"/>
    <col min="8709" max="8709" width="26.875" style="143" customWidth="1"/>
    <col min="8710" max="8710" width="4.5" style="143" customWidth="1"/>
    <col min="8711" max="8713" width="22.375" style="143" customWidth="1"/>
    <col min="8714" max="8714" width="3.375" style="143" customWidth="1"/>
    <col min="8715" max="8715" width="4.125" style="143" customWidth="1"/>
    <col min="8716" max="8716" width="2.75" style="143" customWidth="1"/>
    <col min="8717" max="8963" width="8.875" style="143"/>
    <col min="8964" max="8964" width="4.125" style="143" customWidth="1"/>
    <col min="8965" max="8965" width="26.875" style="143" customWidth="1"/>
    <col min="8966" max="8966" width="4.5" style="143" customWidth="1"/>
    <col min="8967" max="8969" width="22.375" style="143" customWidth="1"/>
    <col min="8970" max="8970" width="3.375" style="143" customWidth="1"/>
    <col min="8971" max="8971" width="4.125" style="143" customWidth="1"/>
    <col min="8972" max="8972" width="2.75" style="143" customWidth="1"/>
    <col min="8973" max="9219" width="8.875" style="143"/>
    <col min="9220" max="9220" width="4.125" style="143" customWidth="1"/>
    <col min="9221" max="9221" width="26.875" style="143" customWidth="1"/>
    <col min="9222" max="9222" width="4.5" style="143" customWidth="1"/>
    <col min="9223" max="9225" width="22.375" style="143" customWidth="1"/>
    <col min="9226" max="9226" width="3.375" style="143" customWidth="1"/>
    <col min="9227" max="9227" width="4.125" style="143" customWidth="1"/>
    <col min="9228" max="9228" width="2.75" style="143" customWidth="1"/>
    <col min="9229" max="9475" width="8.875" style="143"/>
    <col min="9476" max="9476" width="4.125" style="143" customWidth="1"/>
    <col min="9477" max="9477" width="26.875" style="143" customWidth="1"/>
    <col min="9478" max="9478" width="4.5" style="143" customWidth="1"/>
    <col min="9479" max="9481" width="22.375" style="143" customWidth="1"/>
    <col min="9482" max="9482" width="3.375" style="143" customWidth="1"/>
    <col min="9483" max="9483" width="4.125" style="143" customWidth="1"/>
    <col min="9484" max="9484" width="2.75" style="143" customWidth="1"/>
    <col min="9485" max="9731" width="8.875" style="143"/>
    <col min="9732" max="9732" width="4.125" style="143" customWidth="1"/>
    <col min="9733" max="9733" width="26.875" style="143" customWidth="1"/>
    <col min="9734" max="9734" width="4.5" style="143" customWidth="1"/>
    <col min="9735" max="9737" width="22.375" style="143" customWidth="1"/>
    <col min="9738" max="9738" width="3.375" style="143" customWidth="1"/>
    <col min="9739" max="9739" width="4.125" style="143" customWidth="1"/>
    <col min="9740" max="9740" width="2.75" style="143" customWidth="1"/>
    <col min="9741" max="9987" width="8.875" style="143"/>
    <col min="9988" max="9988" width="4.125" style="143" customWidth="1"/>
    <col min="9989" max="9989" width="26.875" style="143" customWidth="1"/>
    <col min="9990" max="9990" width="4.5" style="143" customWidth="1"/>
    <col min="9991" max="9993" width="22.375" style="143" customWidth="1"/>
    <col min="9994" max="9994" width="3.375" style="143" customWidth="1"/>
    <col min="9995" max="9995" width="4.125" style="143" customWidth="1"/>
    <col min="9996" max="9996" width="2.75" style="143" customWidth="1"/>
    <col min="9997" max="10243" width="8.875" style="143"/>
    <col min="10244" max="10244" width="4.125" style="143" customWidth="1"/>
    <col min="10245" max="10245" width="26.875" style="143" customWidth="1"/>
    <col min="10246" max="10246" width="4.5" style="143" customWidth="1"/>
    <col min="10247" max="10249" width="22.375" style="143" customWidth="1"/>
    <col min="10250" max="10250" width="3.375" style="143" customWidth="1"/>
    <col min="10251" max="10251" width="4.125" style="143" customWidth="1"/>
    <col min="10252" max="10252" width="2.75" style="143" customWidth="1"/>
    <col min="10253" max="10499" width="8.875" style="143"/>
    <col min="10500" max="10500" width="4.125" style="143" customWidth="1"/>
    <col min="10501" max="10501" width="26.875" style="143" customWidth="1"/>
    <col min="10502" max="10502" width="4.5" style="143" customWidth="1"/>
    <col min="10503" max="10505" width="22.375" style="143" customWidth="1"/>
    <col min="10506" max="10506" width="3.375" style="143" customWidth="1"/>
    <col min="10507" max="10507" width="4.125" style="143" customWidth="1"/>
    <col min="10508" max="10508" width="2.75" style="143" customWidth="1"/>
    <col min="10509" max="10755" width="8.875" style="143"/>
    <col min="10756" max="10756" width="4.125" style="143" customWidth="1"/>
    <col min="10757" max="10757" width="26.875" style="143" customWidth="1"/>
    <col min="10758" max="10758" width="4.5" style="143" customWidth="1"/>
    <col min="10759" max="10761" width="22.375" style="143" customWidth="1"/>
    <col min="10762" max="10762" width="3.375" style="143" customWidth="1"/>
    <col min="10763" max="10763" width="4.125" style="143" customWidth="1"/>
    <col min="10764" max="10764" width="2.75" style="143" customWidth="1"/>
    <col min="10765" max="11011" width="8.875" style="143"/>
    <col min="11012" max="11012" width="4.125" style="143" customWidth="1"/>
    <col min="11013" max="11013" width="26.875" style="143" customWidth="1"/>
    <col min="11014" max="11014" width="4.5" style="143" customWidth="1"/>
    <col min="11015" max="11017" width="22.375" style="143" customWidth="1"/>
    <col min="11018" max="11018" width="3.375" style="143" customWidth="1"/>
    <col min="11019" max="11019" width="4.125" style="143" customWidth="1"/>
    <col min="11020" max="11020" width="2.75" style="143" customWidth="1"/>
    <col min="11021" max="11267" width="8.875" style="143"/>
    <col min="11268" max="11268" width="4.125" style="143" customWidth="1"/>
    <col min="11269" max="11269" width="26.875" style="143" customWidth="1"/>
    <col min="11270" max="11270" width="4.5" style="143" customWidth="1"/>
    <col min="11271" max="11273" width="22.375" style="143" customWidth="1"/>
    <col min="11274" max="11274" width="3.375" style="143" customWidth="1"/>
    <col min="11275" max="11275" width="4.125" style="143" customWidth="1"/>
    <col min="11276" max="11276" width="2.75" style="143" customWidth="1"/>
    <col min="11277" max="11523" width="8.875" style="143"/>
    <col min="11524" max="11524" width="4.125" style="143" customWidth="1"/>
    <col min="11525" max="11525" width="26.875" style="143" customWidth="1"/>
    <col min="11526" max="11526" width="4.5" style="143" customWidth="1"/>
    <col min="11527" max="11529" width="22.375" style="143" customWidth="1"/>
    <col min="11530" max="11530" width="3.375" style="143" customWidth="1"/>
    <col min="11531" max="11531" width="4.125" style="143" customWidth="1"/>
    <col min="11532" max="11532" width="2.75" style="143" customWidth="1"/>
    <col min="11533" max="11779" width="8.875" style="143"/>
    <col min="11780" max="11780" width="4.125" style="143" customWidth="1"/>
    <col min="11781" max="11781" width="26.875" style="143" customWidth="1"/>
    <col min="11782" max="11782" width="4.5" style="143" customWidth="1"/>
    <col min="11783" max="11785" width="22.375" style="143" customWidth="1"/>
    <col min="11786" max="11786" width="3.375" style="143" customWidth="1"/>
    <col min="11787" max="11787" width="4.125" style="143" customWidth="1"/>
    <col min="11788" max="11788" width="2.75" style="143" customWidth="1"/>
    <col min="11789" max="12035" width="8.875" style="143"/>
    <col min="12036" max="12036" width="4.125" style="143" customWidth="1"/>
    <col min="12037" max="12037" width="26.875" style="143" customWidth="1"/>
    <col min="12038" max="12038" width="4.5" style="143" customWidth="1"/>
    <col min="12039" max="12041" width="22.375" style="143" customWidth="1"/>
    <col min="12042" max="12042" width="3.375" style="143" customWidth="1"/>
    <col min="12043" max="12043" width="4.125" style="143" customWidth="1"/>
    <col min="12044" max="12044" width="2.75" style="143" customWidth="1"/>
    <col min="12045" max="12291" width="8.875" style="143"/>
    <col min="12292" max="12292" width="4.125" style="143" customWidth="1"/>
    <col min="12293" max="12293" width="26.875" style="143" customWidth="1"/>
    <col min="12294" max="12294" width="4.5" style="143" customWidth="1"/>
    <col min="12295" max="12297" width="22.375" style="143" customWidth="1"/>
    <col min="12298" max="12298" width="3.375" style="143" customWidth="1"/>
    <col min="12299" max="12299" width="4.125" style="143" customWidth="1"/>
    <col min="12300" max="12300" width="2.75" style="143" customWidth="1"/>
    <col min="12301" max="12547" width="8.875" style="143"/>
    <col min="12548" max="12548" width="4.125" style="143" customWidth="1"/>
    <col min="12549" max="12549" width="26.875" style="143" customWidth="1"/>
    <col min="12550" max="12550" width="4.5" style="143" customWidth="1"/>
    <col min="12551" max="12553" width="22.375" style="143" customWidth="1"/>
    <col min="12554" max="12554" width="3.375" style="143" customWidth="1"/>
    <col min="12555" max="12555" width="4.125" style="143" customWidth="1"/>
    <col min="12556" max="12556" width="2.75" style="143" customWidth="1"/>
    <col min="12557" max="12803" width="8.875" style="143"/>
    <col min="12804" max="12804" width="4.125" style="143" customWidth="1"/>
    <col min="12805" max="12805" width="26.875" style="143" customWidth="1"/>
    <col min="12806" max="12806" width="4.5" style="143" customWidth="1"/>
    <col min="12807" max="12809" width="22.375" style="143" customWidth="1"/>
    <col min="12810" max="12810" width="3.375" style="143" customWidth="1"/>
    <col min="12811" max="12811" width="4.125" style="143" customWidth="1"/>
    <col min="12812" max="12812" width="2.75" style="143" customWidth="1"/>
    <col min="12813" max="13059" width="8.875" style="143"/>
    <col min="13060" max="13060" width="4.125" style="143" customWidth="1"/>
    <col min="13061" max="13061" width="26.875" style="143" customWidth="1"/>
    <col min="13062" max="13062" width="4.5" style="143" customWidth="1"/>
    <col min="13063" max="13065" width="22.375" style="143" customWidth="1"/>
    <col min="13066" max="13066" width="3.375" style="143" customWidth="1"/>
    <col min="13067" max="13067" width="4.125" style="143" customWidth="1"/>
    <col min="13068" max="13068" width="2.75" style="143" customWidth="1"/>
    <col min="13069" max="13315" width="8.875" style="143"/>
    <col min="13316" max="13316" width="4.125" style="143" customWidth="1"/>
    <col min="13317" max="13317" width="26.875" style="143" customWidth="1"/>
    <col min="13318" max="13318" width="4.5" style="143" customWidth="1"/>
    <col min="13319" max="13321" width="22.375" style="143" customWidth="1"/>
    <col min="13322" max="13322" width="3.375" style="143" customWidth="1"/>
    <col min="13323" max="13323" width="4.125" style="143" customWidth="1"/>
    <col min="13324" max="13324" width="2.75" style="143" customWidth="1"/>
    <col min="13325" max="13571" width="8.875" style="143"/>
    <col min="13572" max="13572" width="4.125" style="143" customWidth="1"/>
    <col min="13573" max="13573" width="26.875" style="143" customWidth="1"/>
    <col min="13574" max="13574" width="4.5" style="143" customWidth="1"/>
    <col min="13575" max="13577" width="22.375" style="143" customWidth="1"/>
    <col min="13578" max="13578" width="3.375" style="143" customWidth="1"/>
    <col min="13579" max="13579" width="4.125" style="143" customWidth="1"/>
    <col min="13580" max="13580" width="2.75" style="143" customWidth="1"/>
    <col min="13581" max="13827" width="8.875" style="143"/>
    <col min="13828" max="13828" width="4.125" style="143" customWidth="1"/>
    <col min="13829" max="13829" width="26.875" style="143" customWidth="1"/>
    <col min="13830" max="13830" width="4.5" style="143" customWidth="1"/>
    <col min="13831" max="13833" width="22.375" style="143" customWidth="1"/>
    <col min="13834" max="13834" width="3.375" style="143" customWidth="1"/>
    <col min="13835" max="13835" width="4.125" style="143" customWidth="1"/>
    <col min="13836" max="13836" width="2.75" style="143" customWidth="1"/>
    <col min="13837" max="14083" width="8.875" style="143"/>
    <col min="14084" max="14084" width="4.125" style="143" customWidth="1"/>
    <col min="14085" max="14085" width="26.875" style="143" customWidth="1"/>
    <col min="14086" max="14086" width="4.5" style="143" customWidth="1"/>
    <col min="14087" max="14089" width="22.375" style="143" customWidth="1"/>
    <col min="14090" max="14090" width="3.375" style="143" customWidth="1"/>
    <col min="14091" max="14091" width="4.125" style="143" customWidth="1"/>
    <col min="14092" max="14092" width="2.75" style="143" customWidth="1"/>
    <col min="14093" max="14339" width="8.875" style="143"/>
    <col min="14340" max="14340" width="4.125" style="143" customWidth="1"/>
    <col min="14341" max="14341" width="26.875" style="143" customWidth="1"/>
    <col min="14342" max="14342" width="4.5" style="143" customWidth="1"/>
    <col min="14343" max="14345" width="22.375" style="143" customWidth="1"/>
    <col min="14346" max="14346" width="3.375" style="143" customWidth="1"/>
    <col min="14347" max="14347" width="4.125" style="143" customWidth="1"/>
    <col min="14348" max="14348" width="2.75" style="143" customWidth="1"/>
    <col min="14349" max="14595" width="8.875" style="143"/>
    <col min="14596" max="14596" width="4.125" style="143" customWidth="1"/>
    <col min="14597" max="14597" width="26.875" style="143" customWidth="1"/>
    <col min="14598" max="14598" width="4.5" style="143" customWidth="1"/>
    <col min="14599" max="14601" width="22.375" style="143" customWidth="1"/>
    <col min="14602" max="14602" width="3.375" style="143" customWidth="1"/>
    <col min="14603" max="14603" width="4.125" style="143" customWidth="1"/>
    <col min="14604" max="14604" width="2.75" style="143" customWidth="1"/>
    <col min="14605" max="14851" width="8.875" style="143"/>
    <col min="14852" max="14852" width="4.125" style="143" customWidth="1"/>
    <col min="14853" max="14853" width="26.875" style="143" customWidth="1"/>
    <col min="14854" max="14854" width="4.5" style="143" customWidth="1"/>
    <col min="14855" max="14857" width="22.375" style="143" customWidth="1"/>
    <col min="14858" max="14858" width="3.375" style="143" customWidth="1"/>
    <col min="14859" max="14859" width="4.125" style="143" customWidth="1"/>
    <col min="14860" max="14860" width="2.75" style="143" customWidth="1"/>
    <col min="14861" max="15107" width="8.875" style="143"/>
    <col min="15108" max="15108" width="4.125" style="143" customWidth="1"/>
    <col min="15109" max="15109" width="26.875" style="143" customWidth="1"/>
    <col min="15110" max="15110" width="4.5" style="143" customWidth="1"/>
    <col min="15111" max="15113" width="22.375" style="143" customWidth="1"/>
    <col min="15114" max="15114" width="3.375" style="143" customWidth="1"/>
    <col min="15115" max="15115" width="4.125" style="143" customWidth="1"/>
    <col min="15116" max="15116" width="2.75" style="143" customWidth="1"/>
    <col min="15117" max="15363" width="8.875" style="143"/>
    <col min="15364" max="15364" width="4.125" style="143" customWidth="1"/>
    <col min="15365" max="15365" width="26.875" style="143" customWidth="1"/>
    <col min="15366" max="15366" width="4.5" style="143" customWidth="1"/>
    <col min="15367" max="15369" width="22.375" style="143" customWidth="1"/>
    <col min="15370" max="15370" width="3.375" style="143" customWidth="1"/>
    <col min="15371" max="15371" width="4.125" style="143" customWidth="1"/>
    <col min="15372" max="15372" width="2.75" style="143" customWidth="1"/>
    <col min="15373" max="15619" width="8.875" style="143"/>
    <col min="15620" max="15620" width="4.125" style="143" customWidth="1"/>
    <col min="15621" max="15621" width="26.875" style="143" customWidth="1"/>
    <col min="15622" max="15622" width="4.5" style="143" customWidth="1"/>
    <col min="15623" max="15625" width="22.375" style="143" customWidth="1"/>
    <col min="15626" max="15626" width="3.375" style="143" customWidth="1"/>
    <col min="15627" max="15627" width="4.125" style="143" customWidth="1"/>
    <col min="15628" max="15628" width="2.75" style="143" customWidth="1"/>
    <col min="15629" max="15875" width="8.875" style="143"/>
    <col min="15876" max="15876" width="4.125" style="143" customWidth="1"/>
    <col min="15877" max="15877" width="26.875" style="143" customWidth="1"/>
    <col min="15878" max="15878" width="4.5" style="143" customWidth="1"/>
    <col min="15879" max="15881" width="22.375" style="143" customWidth="1"/>
    <col min="15882" max="15882" width="3.375" style="143" customWidth="1"/>
    <col min="15883" max="15883" width="4.125" style="143" customWidth="1"/>
    <col min="15884" max="15884" width="2.75" style="143" customWidth="1"/>
    <col min="15885" max="16131" width="8.875" style="143"/>
    <col min="16132" max="16132" width="4.125" style="143" customWidth="1"/>
    <col min="16133" max="16133" width="26.875" style="143" customWidth="1"/>
    <col min="16134" max="16134" width="4.5" style="143" customWidth="1"/>
    <col min="16135" max="16137" width="22.375" style="143" customWidth="1"/>
    <col min="16138" max="16138" width="3.375" style="143" customWidth="1"/>
    <col min="16139" max="16139" width="4.125" style="143" customWidth="1"/>
    <col min="16140" max="16140" width="2.75" style="143" customWidth="1"/>
    <col min="16141" max="16384" width="8.875" style="143"/>
  </cols>
  <sheetData>
    <row r="1" spans="1:13" ht="20.100000000000001" customHeight="1">
      <c r="A1" s="1127" t="s">
        <v>783</v>
      </c>
      <c r="B1" s="1127"/>
    </row>
    <row r="2" spans="1:13" ht="20.100000000000001" customHeight="1">
      <c r="A2" s="141"/>
      <c r="D2" s="571"/>
      <c r="E2" s="143" t="s">
        <v>665</v>
      </c>
      <c r="F2" s="571"/>
      <c r="G2" s="143" t="s">
        <v>670</v>
      </c>
      <c r="H2" s="572"/>
      <c r="I2" s="570" t="s">
        <v>666</v>
      </c>
      <c r="J2" s="570"/>
      <c r="L2" s="213" t="s">
        <v>668</v>
      </c>
      <c r="M2" s="213"/>
    </row>
    <row r="3" spans="1:13" ht="20.100000000000001" customHeight="1">
      <c r="A3" s="141"/>
      <c r="H3" s="145"/>
      <c r="I3" s="563"/>
      <c r="J3" s="145"/>
      <c r="L3" s="213"/>
      <c r="M3" s="213"/>
    </row>
    <row r="4" spans="1:13" ht="20.100000000000001" customHeight="1">
      <c r="A4" s="1130" t="s">
        <v>737</v>
      </c>
      <c r="B4" s="1130"/>
      <c r="C4" s="1130"/>
      <c r="D4" s="1130"/>
      <c r="E4" s="1130"/>
      <c r="F4" s="1130"/>
      <c r="G4" s="1130"/>
      <c r="H4" s="1130"/>
      <c r="I4" s="1130"/>
      <c r="J4" s="1130"/>
      <c r="L4" s="214"/>
      <c r="M4" s="214"/>
    </row>
    <row r="5" spans="1:13" ht="20.100000000000001" customHeight="1">
      <c r="A5" s="146"/>
      <c r="B5" s="146"/>
      <c r="C5" s="146"/>
      <c r="D5" s="146"/>
      <c r="E5" s="146"/>
      <c r="F5" s="146"/>
      <c r="G5" s="146"/>
      <c r="H5" s="146"/>
      <c r="I5" s="146"/>
      <c r="J5" s="146"/>
      <c r="L5" s="216"/>
      <c r="M5" s="567" t="s">
        <v>667</v>
      </c>
    </row>
    <row r="6" spans="1:13" ht="39.950000000000003" customHeight="1">
      <c r="A6" s="146"/>
      <c r="B6" s="167" t="s">
        <v>434</v>
      </c>
      <c r="C6" s="1131"/>
      <c r="D6" s="1131"/>
      <c r="E6" s="1131"/>
      <c r="F6" s="1131"/>
      <c r="G6" s="1131"/>
      <c r="H6" s="1131"/>
      <c r="I6" s="1131"/>
      <c r="J6" s="1132"/>
      <c r="L6" s="216"/>
      <c r="M6" s="216"/>
    </row>
    <row r="7" spans="1:13" ht="39.950000000000003" customHeight="1">
      <c r="B7" s="167" t="s">
        <v>268</v>
      </c>
      <c r="C7" s="1133"/>
      <c r="D7" s="1133"/>
      <c r="E7" s="1133"/>
      <c r="F7" s="1133"/>
      <c r="G7" s="1133"/>
      <c r="H7" s="1133"/>
      <c r="I7" s="1133"/>
      <c r="J7" s="1134"/>
      <c r="L7" s="216"/>
      <c r="M7" s="216"/>
    </row>
    <row r="8" spans="1:13" ht="39.950000000000003" customHeight="1">
      <c r="B8" s="167" t="s">
        <v>269</v>
      </c>
      <c r="C8" s="1135" t="s">
        <v>435</v>
      </c>
      <c r="D8" s="1135"/>
      <c r="E8" s="1135"/>
      <c r="F8" s="1135"/>
      <c r="G8" s="1135"/>
      <c r="H8" s="1135"/>
      <c r="I8" s="1135"/>
      <c r="J8" s="1136"/>
      <c r="L8" s="216"/>
      <c r="M8" s="216"/>
    </row>
    <row r="9" spans="1:13" ht="80.099999999999994" customHeight="1">
      <c r="B9" s="164" t="s">
        <v>436</v>
      </c>
      <c r="C9" s="1137" t="s">
        <v>460</v>
      </c>
      <c r="D9" s="1138"/>
      <c r="E9" s="1138"/>
      <c r="F9" s="1138"/>
      <c r="G9" s="1138"/>
      <c r="H9" s="1138"/>
      <c r="I9" s="1138"/>
      <c r="J9" s="1139"/>
      <c r="L9" s="214"/>
      <c r="M9" s="214"/>
    </row>
    <row r="10" spans="1:13" ht="9.75" customHeight="1">
      <c r="B10" s="1144" t="s">
        <v>437</v>
      </c>
      <c r="C10" s="287"/>
      <c r="D10" s="287"/>
      <c r="E10" s="287"/>
      <c r="F10" s="287"/>
      <c r="G10" s="287"/>
      <c r="H10" s="287"/>
      <c r="I10" s="287"/>
      <c r="J10" s="288"/>
      <c r="L10" s="214"/>
      <c r="M10" s="214"/>
    </row>
    <row r="11" spans="1:13" ht="40.5" customHeight="1">
      <c r="B11" s="1145"/>
      <c r="C11" s="289"/>
      <c r="D11" s="1140" t="s">
        <v>438</v>
      </c>
      <c r="E11" s="1141"/>
      <c r="F11" s="1142" t="s">
        <v>439</v>
      </c>
      <c r="G11" s="1143"/>
      <c r="H11" s="1142" t="s">
        <v>440</v>
      </c>
      <c r="I11" s="1143"/>
      <c r="J11" s="172"/>
    </row>
    <row r="12" spans="1:13" ht="44.25" customHeight="1">
      <c r="B12" s="1145"/>
      <c r="D12" s="568"/>
      <c r="E12" s="569" t="s">
        <v>674</v>
      </c>
      <c r="F12" s="568"/>
      <c r="G12" s="569" t="s">
        <v>674</v>
      </c>
      <c r="H12" s="573" t="e">
        <f>F12/D12</f>
        <v>#DIV/0!</v>
      </c>
      <c r="I12" s="569" t="s">
        <v>675</v>
      </c>
      <c r="J12" s="172"/>
    </row>
    <row r="13" spans="1:13">
      <c r="B13" s="1145"/>
      <c r="C13" s="1147" t="s">
        <v>736</v>
      </c>
      <c r="D13" s="1148"/>
      <c r="E13" s="1148"/>
      <c r="F13" s="1148"/>
      <c r="G13" s="1148"/>
      <c r="H13" s="1148"/>
      <c r="I13" s="1148"/>
      <c r="J13" s="1149"/>
    </row>
    <row r="14" spans="1:13" ht="12.75" customHeight="1">
      <c r="B14" s="1146"/>
      <c r="C14" s="1150"/>
      <c r="D14" s="1151"/>
      <c r="E14" s="1151"/>
      <c r="F14" s="1151"/>
      <c r="G14" s="1151"/>
      <c r="H14" s="1151"/>
      <c r="I14" s="1151"/>
      <c r="J14" s="1152"/>
    </row>
    <row r="15" spans="1:13" ht="12" customHeight="1">
      <c r="B15" s="143" t="s">
        <v>441</v>
      </c>
    </row>
    <row r="16" spans="1:13" ht="17.100000000000001" customHeight="1">
      <c r="B16" s="1129" t="s">
        <v>196</v>
      </c>
      <c r="C16" s="1129"/>
      <c r="D16" s="1129"/>
      <c r="E16" s="1129"/>
      <c r="F16" s="1129"/>
      <c r="G16" s="1129"/>
      <c r="H16" s="1129"/>
      <c r="I16" s="1129"/>
      <c r="J16" s="1129"/>
    </row>
    <row r="17" spans="2:12" ht="17.100000000000001" customHeight="1">
      <c r="B17" s="1129" t="s">
        <v>442</v>
      </c>
      <c r="C17" s="1129"/>
      <c r="D17" s="1129"/>
      <c r="E17" s="1129"/>
      <c r="F17" s="1129"/>
      <c r="G17" s="1129"/>
      <c r="H17" s="1129"/>
      <c r="I17" s="1129"/>
      <c r="J17" s="1129"/>
    </row>
    <row r="18" spans="2:12" ht="17.100000000000001" customHeight="1">
      <c r="B18" s="1129" t="s">
        <v>443</v>
      </c>
      <c r="C18" s="1129"/>
      <c r="D18" s="1129"/>
      <c r="E18" s="1129"/>
      <c r="F18" s="1129"/>
      <c r="G18" s="1129"/>
      <c r="H18" s="1129"/>
      <c r="I18" s="1129"/>
      <c r="J18" s="1129"/>
    </row>
    <row r="19" spans="2:12" ht="33" customHeight="1">
      <c r="B19" s="1128" t="s">
        <v>444</v>
      </c>
      <c r="C19" s="1128"/>
      <c r="D19" s="1128"/>
      <c r="E19" s="1128"/>
      <c r="F19" s="1128"/>
      <c r="G19" s="1128"/>
      <c r="H19" s="1128"/>
      <c r="I19" s="1128"/>
      <c r="J19" s="1128"/>
    </row>
    <row r="20" spans="2:12" ht="17.100000000000001" customHeight="1">
      <c r="B20" s="186"/>
      <c r="C20" s="186"/>
      <c r="D20" s="186"/>
      <c r="E20" s="186"/>
      <c r="F20" s="186"/>
      <c r="G20" s="186"/>
      <c r="H20" s="186"/>
      <c r="I20" s="186"/>
      <c r="J20" s="186"/>
      <c r="K20" s="186"/>
      <c r="L20" s="186"/>
    </row>
  </sheetData>
  <mergeCells count="15">
    <mergeCell ref="A1:B1"/>
    <mergeCell ref="B19:J19"/>
    <mergeCell ref="B16:J16"/>
    <mergeCell ref="B17:J17"/>
    <mergeCell ref="B18:J18"/>
    <mergeCell ref="A4:J4"/>
    <mergeCell ref="C6:J6"/>
    <mergeCell ref="C7:J7"/>
    <mergeCell ref="C8:J8"/>
    <mergeCell ref="C9:J9"/>
    <mergeCell ref="D11:E11"/>
    <mergeCell ref="F11:G11"/>
    <mergeCell ref="H11:I11"/>
    <mergeCell ref="B10:B14"/>
    <mergeCell ref="C13:J14"/>
  </mergeCells>
  <phoneticPr fontId="3"/>
  <dataValidations count="1">
    <dataValidation type="list" allowBlank="1" showInputMessage="1" showErrorMessage="1" sqref="C7:J7" xr:uid="{68ED0AA2-9AB6-48C7-809C-090755BD46C0}">
      <formula1>"生活介護,施設入所支援"</formula1>
    </dataValidation>
  </dataValidations>
  <pageMargins left="0.7" right="0.7" top="0.75" bottom="0.75" header="0.3" footer="0.3"/>
  <pageSetup paperSize="9" scale="8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1AA69-848E-45AC-8719-B9A0156CE2F0}">
  <dimension ref="A1:AI355"/>
  <sheetViews>
    <sheetView view="pageBreakPreview" zoomScaleNormal="100" zoomScaleSheetLayoutView="110" workbookViewId="0"/>
  </sheetViews>
  <sheetFormatPr defaultRowHeight="13.5"/>
  <cols>
    <col min="1" max="1" width="2" style="58" customWidth="1"/>
    <col min="2" max="62" width="2.875" style="58" customWidth="1"/>
    <col min="63" max="257" width="8.875" style="58"/>
    <col min="258" max="318" width="2.875" style="58" customWidth="1"/>
    <col min="319" max="513" width="8.875" style="58"/>
    <col min="514" max="574" width="2.875" style="58" customWidth="1"/>
    <col min="575" max="769" width="8.875" style="58"/>
    <col min="770" max="830" width="2.875" style="58" customWidth="1"/>
    <col min="831" max="1025" width="8.875" style="58"/>
    <col min="1026" max="1086" width="2.875" style="58" customWidth="1"/>
    <col min="1087" max="1281" width="8.875" style="58"/>
    <col min="1282" max="1342" width="2.875" style="58" customWidth="1"/>
    <col min="1343" max="1537" width="8.875" style="58"/>
    <col min="1538" max="1598" width="2.875" style="58" customWidth="1"/>
    <col min="1599" max="1793" width="8.875" style="58"/>
    <col min="1794" max="1854" width="2.875" style="58" customWidth="1"/>
    <col min="1855" max="2049" width="8.875" style="58"/>
    <col min="2050" max="2110" width="2.875" style="58" customWidth="1"/>
    <col min="2111" max="2305" width="8.875" style="58"/>
    <col min="2306" max="2366" width="2.875" style="58" customWidth="1"/>
    <col min="2367" max="2561" width="8.875" style="58"/>
    <col min="2562" max="2622" width="2.875" style="58" customWidth="1"/>
    <col min="2623" max="2817" width="8.875" style="58"/>
    <col min="2818" max="2878" width="2.875" style="58" customWidth="1"/>
    <col min="2879" max="3073" width="8.875" style="58"/>
    <col min="3074" max="3134" width="2.875" style="58" customWidth="1"/>
    <col min="3135" max="3329" width="8.875" style="58"/>
    <col min="3330" max="3390" width="2.875" style="58" customWidth="1"/>
    <col min="3391" max="3585" width="8.875" style="58"/>
    <col min="3586" max="3646" width="2.875" style="58" customWidth="1"/>
    <col min="3647" max="3841" width="8.875" style="58"/>
    <col min="3842" max="3902" width="2.875" style="58" customWidth="1"/>
    <col min="3903" max="4097" width="8.875" style="58"/>
    <col min="4098" max="4158" width="2.875" style="58" customWidth="1"/>
    <col min="4159" max="4353" width="8.875" style="58"/>
    <col min="4354" max="4414" width="2.875" style="58" customWidth="1"/>
    <col min="4415" max="4609" width="8.875" style="58"/>
    <col min="4610" max="4670" width="2.875" style="58" customWidth="1"/>
    <col min="4671" max="4865" width="8.875" style="58"/>
    <col min="4866" max="4926" width="2.875" style="58" customWidth="1"/>
    <col min="4927" max="5121" width="8.875" style="58"/>
    <col min="5122" max="5182" width="2.875" style="58" customWidth="1"/>
    <col min="5183" max="5377" width="8.875" style="58"/>
    <col min="5378" max="5438" width="2.875" style="58" customWidth="1"/>
    <col min="5439" max="5633" width="8.875" style="58"/>
    <col min="5634" max="5694" width="2.875" style="58" customWidth="1"/>
    <col min="5695" max="5889" width="8.875" style="58"/>
    <col min="5890" max="5950" width="2.875" style="58" customWidth="1"/>
    <col min="5951" max="6145" width="8.875" style="58"/>
    <col min="6146" max="6206" width="2.875" style="58" customWidth="1"/>
    <col min="6207" max="6401" width="8.875" style="58"/>
    <col min="6402" max="6462" width="2.875" style="58" customWidth="1"/>
    <col min="6463" max="6657" width="8.875" style="58"/>
    <col min="6658" max="6718" width="2.875" style="58" customWidth="1"/>
    <col min="6719" max="6913" width="8.875" style="58"/>
    <col min="6914" max="6974" width="2.875" style="58" customWidth="1"/>
    <col min="6975" max="7169" width="8.875" style="58"/>
    <col min="7170" max="7230" width="2.875" style="58" customWidth="1"/>
    <col min="7231" max="7425" width="8.875" style="58"/>
    <col min="7426" max="7486" width="2.875" style="58" customWidth="1"/>
    <col min="7487" max="7681" width="8.875" style="58"/>
    <col min="7682" max="7742" width="2.875" style="58" customWidth="1"/>
    <col min="7743" max="7937" width="8.875" style="58"/>
    <col min="7938" max="7998" width="2.875" style="58" customWidth="1"/>
    <col min="7999" max="8193" width="8.875" style="58"/>
    <col min="8194" max="8254" width="2.875" style="58" customWidth="1"/>
    <col min="8255" max="8449" width="8.875" style="58"/>
    <col min="8450" max="8510" width="2.875" style="58" customWidth="1"/>
    <col min="8511" max="8705" width="8.875" style="58"/>
    <col min="8706" max="8766" width="2.875" style="58" customWidth="1"/>
    <col min="8767" max="8961" width="8.875" style="58"/>
    <col min="8962" max="9022" width="2.875" style="58" customWidth="1"/>
    <col min="9023" max="9217" width="8.875" style="58"/>
    <col min="9218" max="9278" width="2.875" style="58" customWidth="1"/>
    <col min="9279" max="9473" width="8.875" style="58"/>
    <col min="9474" max="9534" width="2.875" style="58" customWidth="1"/>
    <col min="9535" max="9729" width="8.875" style="58"/>
    <col min="9730" max="9790" width="2.875" style="58" customWidth="1"/>
    <col min="9791" max="9985" width="8.875" style="58"/>
    <col min="9986" max="10046" width="2.875" style="58" customWidth="1"/>
    <col min="10047" max="10241" width="8.875" style="58"/>
    <col min="10242" max="10302" width="2.875" style="58" customWidth="1"/>
    <col min="10303" max="10497" width="8.875" style="58"/>
    <col min="10498" max="10558" width="2.875" style="58" customWidth="1"/>
    <col min="10559" max="10753" width="8.875" style="58"/>
    <col min="10754" max="10814" width="2.875" style="58" customWidth="1"/>
    <col min="10815" max="11009" width="8.875" style="58"/>
    <col min="11010" max="11070" width="2.875" style="58" customWidth="1"/>
    <col min="11071" max="11265" width="8.875" style="58"/>
    <col min="11266" max="11326" width="2.875" style="58" customWidth="1"/>
    <col min="11327" max="11521" width="8.875" style="58"/>
    <col min="11522" max="11582" width="2.875" style="58" customWidth="1"/>
    <col min="11583" max="11777" width="8.875" style="58"/>
    <col min="11778" max="11838" width="2.875" style="58" customWidth="1"/>
    <col min="11839" max="12033" width="8.875" style="58"/>
    <col min="12034" max="12094" width="2.875" style="58" customWidth="1"/>
    <col min="12095" max="12289" width="8.875" style="58"/>
    <col min="12290" max="12350" width="2.875" style="58" customWidth="1"/>
    <col min="12351" max="12545" width="8.875" style="58"/>
    <col min="12546" max="12606" width="2.875" style="58" customWidth="1"/>
    <col min="12607" max="12801" width="8.875" style="58"/>
    <col min="12802" max="12862" width="2.875" style="58" customWidth="1"/>
    <col min="12863" max="13057" width="8.875" style="58"/>
    <col min="13058" max="13118" width="2.875" style="58" customWidth="1"/>
    <col min="13119" max="13313" width="8.875" style="58"/>
    <col min="13314" max="13374" width="2.875" style="58" customWidth="1"/>
    <col min="13375" max="13569" width="8.875" style="58"/>
    <col min="13570" max="13630" width="2.875" style="58" customWidth="1"/>
    <col min="13631" max="13825" width="8.875" style="58"/>
    <col min="13826" max="13886" width="2.875" style="58" customWidth="1"/>
    <col min="13887" max="14081" width="8.875" style="58"/>
    <col min="14082" max="14142" width="2.875" style="58" customWidth="1"/>
    <col min="14143" max="14337" width="8.875" style="58"/>
    <col min="14338" max="14398" width="2.875" style="58" customWidth="1"/>
    <col min="14399" max="14593" width="8.875" style="58"/>
    <col min="14594" max="14654" width="2.875" style="58" customWidth="1"/>
    <col min="14655" max="14849" width="8.875" style="58"/>
    <col min="14850" max="14910" width="2.875" style="58" customWidth="1"/>
    <col min="14911" max="15105" width="8.875" style="58"/>
    <col min="15106" max="15166" width="2.875" style="58" customWidth="1"/>
    <col min="15167" max="15361" width="8.875" style="58"/>
    <col min="15362" max="15422" width="2.875" style="58" customWidth="1"/>
    <col min="15423" max="15617" width="8.875" style="58"/>
    <col min="15618" max="15678" width="2.875" style="58" customWidth="1"/>
    <col min="15679" max="15873" width="8.875" style="58"/>
    <col min="15874" max="15934" width="2.875" style="58" customWidth="1"/>
    <col min="15935" max="16129" width="8.875" style="58"/>
    <col min="16130" max="16190" width="2.875" style="58" customWidth="1"/>
    <col min="16191" max="16384" width="8.875" style="58"/>
  </cols>
  <sheetData>
    <row r="1" spans="1:35">
      <c r="A1" s="58" t="s">
        <v>784</v>
      </c>
    </row>
    <row r="2" spans="1:35" ht="14.25">
      <c r="Z2" s="1211" t="s">
        <v>445</v>
      </c>
      <c r="AA2" s="1211"/>
      <c r="AB2" s="1211"/>
      <c r="AC2" s="1211"/>
      <c r="AD2" s="1211"/>
      <c r="AE2" s="1211"/>
      <c r="AF2" s="1211"/>
      <c r="AG2" s="1211"/>
      <c r="AH2" s="1211"/>
      <c r="AI2" s="213" t="s">
        <v>668</v>
      </c>
    </row>
    <row r="4" spans="1:35" s="57" customFormat="1" ht="21" customHeight="1">
      <c r="A4" s="291"/>
      <c r="B4" s="1212" t="s">
        <v>446</v>
      </c>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c r="AE4" s="1212"/>
      <c r="AF4" s="1212"/>
      <c r="AG4" s="1212"/>
      <c r="AH4" s="291"/>
    </row>
    <row r="5" spans="1:35" s="57" customFormat="1" ht="21" customHeight="1">
      <c r="A5" s="291"/>
      <c r="B5" s="1212" t="s">
        <v>447</v>
      </c>
      <c r="C5" s="1212"/>
      <c r="D5" s="1212"/>
      <c r="E5" s="1212"/>
      <c r="F5" s="1212"/>
      <c r="G5" s="1212"/>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c r="AG5" s="1212"/>
      <c r="AH5" s="291"/>
    </row>
    <row r="6" spans="1:35" ht="21" customHeight="1" thickBot="1">
      <c r="A6" s="292"/>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row>
    <row r="7" spans="1:35" ht="21" customHeight="1">
      <c r="A7" s="292"/>
      <c r="B7" s="1213" t="s">
        <v>15</v>
      </c>
      <c r="C7" s="1214"/>
      <c r="D7" s="1214"/>
      <c r="E7" s="1214"/>
      <c r="F7" s="1214"/>
      <c r="G7" s="1214"/>
      <c r="H7" s="1214"/>
      <c r="I7" s="1214"/>
      <c r="J7" s="1214"/>
      <c r="K7" s="1214"/>
      <c r="L7" s="1214"/>
      <c r="M7" s="1214"/>
      <c r="N7" s="1215"/>
      <c r="O7" s="1215"/>
      <c r="P7" s="1215"/>
      <c r="Q7" s="1215"/>
      <c r="R7" s="1215"/>
      <c r="S7" s="1215"/>
      <c r="T7" s="1215"/>
      <c r="U7" s="1215"/>
      <c r="V7" s="1215"/>
      <c r="W7" s="1215"/>
      <c r="X7" s="1215"/>
      <c r="Y7" s="1215"/>
      <c r="Z7" s="1215"/>
      <c r="AA7" s="1215"/>
      <c r="AB7" s="1215"/>
      <c r="AC7" s="1215"/>
      <c r="AD7" s="1215"/>
      <c r="AE7" s="1215"/>
      <c r="AF7" s="1215"/>
      <c r="AG7" s="1216"/>
      <c r="AH7" s="292"/>
      <c r="AI7" s="567" t="s">
        <v>667</v>
      </c>
    </row>
    <row r="8" spans="1:35" ht="21" customHeight="1" thickBot="1">
      <c r="A8" s="292"/>
      <c r="B8" s="1207" t="s">
        <v>181</v>
      </c>
      <c r="C8" s="1208"/>
      <c r="D8" s="1208"/>
      <c r="E8" s="1208"/>
      <c r="F8" s="1208"/>
      <c r="G8" s="1208"/>
      <c r="H8" s="1208"/>
      <c r="I8" s="1208"/>
      <c r="J8" s="1208"/>
      <c r="K8" s="1208"/>
      <c r="L8" s="1208"/>
      <c r="M8" s="1208"/>
      <c r="N8" s="1209" t="s">
        <v>448</v>
      </c>
      <c r="O8" s="1209"/>
      <c r="P8" s="1209"/>
      <c r="Q8" s="1209"/>
      <c r="R8" s="1209"/>
      <c r="S8" s="1209"/>
      <c r="T8" s="1209"/>
      <c r="U8" s="1209"/>
      <c r="V8" s="1209"/>
      <c r="W8" s="1209"/>
      <c r="X8" s="1209"/>
      <c r="Y8" s="1209"/>
      <c r="Z8" s="1209"/>
      <c r="AA8" s="1209"/>
      <c r="AB8" s="1209"/>
      <c r="AC8" s="1209"/>
      <c r="AD8" s="1209"/>
      <c r="AE8" s="1209"/>
      <c r="AF8" s="1209"/>
      <c r="AG8" s="1210"/>
      <c r="AH8" s="292"/>
      <c r="AI8" s="216"/>
    </row>
    <row r="9" spans="1:35" ht="21" customHeight="1" thickTop="1">
      <c r="A9" s="292"/>
      <c r="B9" s="1191" t="s">
        <v>118</v>
      </c>
      <c r="C9" s="1192"/>
      <c r="D9" s="1192"/>
      <c r="E9" s="1192"/>
      <c r="F9" s="1192"/>
      <c r="G9" s="1192"/>
      <c r="H9" s="1192"/>
      <c r="I9" s="1192"/>
      <c r="J9" s="1192"/>
      <c r="K9" s="1192"/>
      <c r="L9" s="1192"/>
      <c r="M9" s="1192"/>
      <c r="N9" s="1192" t="s">
        <v>119</v>
      </c>
      <c r="O9" s="1192"/>
      <c r="P9" s="1192"/>
      <c r="Q9" s="1192"/>
      <c r="R9" s="1192"/>
      <c r="S9" s="1192"/>
      <c r="T9" s="1192"/>
      <c r="U9" s="1192"/>
      <c r="V9" s="1192"/>
      <c r="W9" s="1192"/>
      <c r="X9" s="1192"/>
      <c r="Y9" s="1192"/>
      <c r="Z9" s="1192"/>
      <c r="AA9" s="1192"/>
      <c r="AB9" s="1192"/>
      <c r="AC9" s="1192"/>
      <c r="AD9" s="1192"/>
      <c r="AE9" s="1192"/>
      <c r="AF9" s="1192"/>
      <c r="AG9" s="1193"/>
      <c r="AH9" s="292"/>
      <c r="AI9" s="216"/>
    </row>
    <row r="10" spans="1:35" ht="21" customHeight="1">
      <c r="A10" s="292"/>
      <c r="B10" s="1194" t="s">
        <v>0</v>
      </c>
      <c r="C10" s="1195"/>
      <c r="D10" s="1195"/>
      <c r="E10" s="1195"/>
      <c r="F10" s="1195"/>
      <c r="G10" s="1195" t="s">
        <v>1</v>
      </c>
      <c r="H10" s="1195"/>
      <c r="I10" s="1195"/>
      <c r="J10" s="1195"/>
      <c r="K10" s="1195"/>
      <c r="L10" s="1195"/>
      <c r="M10" s="1195"/>
      <c r="N10" s="1196" t="s">
        <v>449</v>
      </c>
      <c r="O10" s="1197"/>
      <c r="P10" s="1197"/>
      <c r="Q10" s="1197"/>
      <c r="R10" s="1198"/>
      <c r="S10" s="1196" t="s">
        <v>450</v>
      </c>
      <c r="T10" s="1197"/>
      <c r="U10" s="1197"/>
      <c r="V10" s="1197"/>
      <c r="W10" s="1198"/>
      <c r="X10" s="1205" t="s">
        <v>451</v>
      </c>
      <c r="Y10" s="1205"/>
      <c r="Z10" s="1205"/>
      <c r="AA10" s="1205"/>
      <c r="AB10" s="1205"/>
      <c r="AC10" s="1205" t="s">
        <v>452</v>
      </c>
      <c r="AD10" s="1205"/>
      <c r="AE10" s="1205"/>
      <c r="AF10" s="1205"/>
      <c r="AG10" s="1206"/>
      <c r="AH10" s="292"/>
    </row>
    <row r="11" spans="1:35" ht="21" customHeight="1">
      <c r="A11" s="292"/>
      <c r="B11" s="1194"/>
      <c r="C11" s="1195"/>
      <c r="D11" s="1195"/>
      <c r="E11" s="1195"/>
      <c r="F11" s="1195"/>
      <c r="G11" s="1195"/>
      <c r="H11" s="1195"/>
      <c r="I11" s="1195"/>
      <c r="J11" s="1195"/>
      <c r="K11" s="1195"/>
      <c r="L11" s="1195"/>
      <c r="M11" s="1195"/>
      <c r="N11" s="1199"/>
      <c r="O11" s="1200"/>
      <c r="P11" s="1200"/>
      <c r="Q11" s="1200"/>
      <c r="R11" s="1201"/>
      <c r="S11" s="1199"/>
      <c r="T11" s="1200"/>
      <c r="U11" s="1200"/>
      <c r="V11" s="1200"/>
      <c r="W11" s="1201"/>
      <c r="X11" s="1205"/>
      <c r="Y11" s="1205"/>
      <c r="Z11" s="1205"/>
      <c r="AA11" s="1205"/>
      <c r="AB11" s="1205"/>
      <c r="AC11" s="1205"/>
      <c r="AD11" s="1205"/>
      <c r="AE11" s="1205"/>
      <c r="AF11" s="1205"/>
      <c r="AG11" s="1206"/>
      <c r="AH11" s="292"/>
    </row>
    <row r="12" spans="1:35" ht="21" customHeight="1">
      <c r="A12" s="292"/>
      <c r="B12" s="1194"/>
      <c r="C12" s="1195"/>
      <c r="D12" s="1195"/>
      <c r="E12" s="1195"/>
      <c r="F12" s="1195"/>
      <c r="G12" s="1195"/>
      <c r="H12" s="1195"/>
      <c r="I12" s="1195"/>
      <c r="J12" s="1195"/>
      <c r="K12" s="1195"/>
      <c r="L12" s="1195"/>
      <c r="M12" s="1195"/>
      <c r="N12" s="1202"/>
      <c r="O12" s="1203"/>
      <c r="P12" s="1203"/>
      <c r="Q12" s="1203"/>
      <c r="R12" s="1204"/>
      <c r="S12" s="1202"/>
      <c r="T12" s="1203"/>
      <c r="U12" s="1203"/>
      <c r="V12" s="1203"/>
      <c r="W12" s="1204"/>
      <c r="X12" s="1205"/>
      <c r="Y12" s="1205"/>
      <c r="Z12" s="1205"/>
      <c r="AA12" s="1205"/>
      <c r="AB12" s="1205"/>
      <c r="AC12" s="1205"/>
      <c r="AD12" s="1205"/>
      <c r="AE12" s="1205"/>
      <c r="AF12" s="1205"/>
      <c r="AG12" s="1206"/>
      <c r="AH12" s="292"/>
    </row>
    <row r="13" spans="1:35" ht="21" customHeight="1">
      <c r="A13" s="292"/>
      <c r="B13" s="1183"/>
      <c r="C13" s="1184"/>
      <c r="D13" s="1184"/>
      <c r="E13" s="1184"/>
      <c r="F13" s="1184"/>
      <c r="G13" s="1184"/>
      <c r="H13" s="1184"/>
      <c r="I13" s="1184"/>
      <c r="J13" s="1184"/>
      <c r="K13" s="1184"/>
      <c r="L13" s="1184"/>
      <c r="M13" s="1184"/>
      <c r="N13" s="1184"/>
      <c r="O13" s="1184"/>
      <c r="P13" s="1184"/>
      <c r="Q13" s="1184"/>
      <c r="R13" s="1184"/>
      <c r="S13" s="1184"/>
      <c r="T13" s="1184"/>
      <c r="U13" s="1184"/>
      <c r="V13" s="1184"/>
      <c r="W13" s="1184"/>
      <c r="X13" s="1184"/>
      <c r="Y13" s="1184"/>
      <c r="Z13" s="1184"/>
      <c r="AA13" s="1184"/>
      <c r="AB13" s="1184"/>
      <c r="AC13" s="1184"/>
      <c r="AD13" s="1184"/>
      <c r="AE13" s="1184"/>
      <c r="AF13" s="1184"/>
      <c r="AG13" s="1185"/>
      <c r="AH13" s="292"/>
    </row>
    <row r="14" spans="1:35" ht="21" customHeight="1">
      <c r="A14" s="292"/>
      <c r="B14" s="1183"/>
      <c r="C14" s="1184"/>
      <c r="D14" s="1184"/>
      <c r="E14" s="1184"/>
      <c r="F14" s="1184"/>
      <c r="G14" s="1184"/>
      <c r="H14" s="1184"/>
      <c r="I14" s="1184"/>
      <c r="J14" s="1184"/>
      <c r="K14" s="1184"/>
      <c r="L14" s="1184"/>
      <c r="M14" s="1184"/>
      <c r="N14" s="1184"/>
      <c r="O14" s="1184"/>
      <c r="P14" s="1184"/>
      <c r="Q14" s="1184"/>
      <c r="R14" s="1184"/>
      <c r="S14" s="1184"/>
      <c r="T14" s="1184"/>
      <c r="U14" s="1184"/>
      <c r="V14" s="1184"/>
      <c r="W14" s="1184"/>
      <c r="X14" s="1184"/>
      <c r="Y14" s="1184"/>
      <c r="Z14" s="1184"/>
      <c r="AA14" s="1184"/>
      <c r="AB14" s="1184"/>
      <c r="AC14" s="1184"/>
      <c r="AD14" s="1184"/>
      <c r="AE14" s="1184"/>
      <c r="AF14" s="1184"/>
      <c r="AG14" s="1185"/>
      <c r="AH14" s="292"/>
    </row>
    <row r="15" spans="1:35" ht="21" customHeight="1">
      <c r="A15" s="292"/>
      <c r="B15" s="1183"/>
      <c r="C15" s="1184"/>
      <c r="D15" s="1184"/>
      <c r="E15" s="1184"/>
      <c r="F15" s="1184"/>
      <c r="G15" s="1184"/>
      <c r="H15" s="1184"/>
      <c r="I15" s="1184"/>
      <c r="J15" s="1184"/>
      <c r="K15" s="1184"/>
      <c r="L15" s="1184"/>
      <c r="M15" s="1184"/>
      <c r="N15" s="1184"/>
      <c r="O15" s="1184"/>
      <c r="P15" s="1184"/>
      <c r="Q15" s="1184"/>
      <c r="R15" s="1184"/>
      <c r="S15" s="1184"/>
      <c r="T15" s="1184"/>
      <c r="U15" s="1184"/>
      <c r="V15" s="1184"/>
      <c r="W15" s="1184"/>
      <c r="X15" s="1184"/>
      <c r="Y15" s="1184"/>
      <c r="Z15" s="1184"/>
      <c r="AA15" s="1184"/>
      <c r="AB15" s="1184"/>
      <c r="AC15" s="1184"/>
      <c r="AD15" s="1184"/>
      <c r="AE15" s="1184"/>
      <c r="AF15" s="1184"/>
      <c r="AG15" s="1185"/>
      <c r="AH15" s="292"/>
    </row>
    <row r="16" spans="1:35" ht="21" customHeight="1">
      <c r="A16" s="292"/>
      <c r="B16" s="1183"/>
      <c r="C16" s="1184"/>
      <c r="D16" s="1184"/>
      <c r="E16" s="1184"/>
      <c r="F16" s="1184"/>
      <c r="G16" s="1184"/>
      <c r="H16" s="1184"/>
      <c r="I16" s="1184"/>
      <c r="J16" s="1184"/>
      <c r="K16" s="1184"/>
      <c r="L16" s="1184"/>
      <c r="M16" s="1184"/>
      <c r="N16" s="1187"/>
      <c r="O16" s="1188"/>
      <c r="P16" s="1188"/>
      <c r="Q16" s="1188"/>
      <c r="R16" s="1189"/>
      <c r="S16" s="1187"/>
      <c r="T16" s="1188"/>
      <c r="U16" s="1188"/>
      <c r="V16" s="1188"/>
      <c r="W16" s="1189"/>
      <c r="X16" s="1187"/>
      <c r="Y16" s="1188"/>
      <c r="Z16" s="1188"/>
      <c r="AA16" s="1188"/>
      <c r="AB16" s="1189"/>
      <c r="AC16" s="1187"/>
      <c r="AD16" s="1188"/>
      <c r="AE16" s="1188"/>
      <c r="AF16" s="1188"/>
      <c r="AG16" s="1190"/>
      <c r="AH16" s="292"/>
    </row>
    <row r="17" spans="1:34" ht="21" customHeight="1">
      <c r="A17" s="292"/>
      <c r="B17" s="1183"/>
      <c r="C17" s="1184"/>
      <c r="D17" s="1184"/>
      <c r="E17" s="1184"/>
      <c r="F17" s="1184"/>
      <c r="G17" s="1184"/>
      <c r="H17" s="1184"/>
      <c r="I17" s="1184"/>
      <c r="J17" s="1184"/>
      <c r="K17" s="1184"/>
      <c r="L17" s="1184"/>
      <c r="M17" s="1184"/>
      <c r="N17" s="1187"/>
      <c r="O17" s="1188"/>
      <c r="P17" s="1188"/>
      <c r="Q17" s="1188"/>
      <c r="R17" s="1189"/>
      <c r="S17" s="1187"/>
      <c r="T17" s="1188"/>
      <c r="U17" s="1188"/>
      <c r="V17" s="1188"/>
      <c r="W17" s="1189"/>
      <c r="X17" s="1187"/>
      <c r="Y17" s="1188"/>
      <c r="Z17" s="1188"/>
      <c r="AA17" s="1188"/>
      <c r="AB17" s="1189"/>
      <c r="AC17" s="1187"/>
      <c r="AD17" s="1188"/>
      <c r="AE17" s="1188"/>
      <c r="AF17" s="1188"/>
      <c r="AG17" s="1190"/>
      <c r="AH17" s="292"/>
    </row>
    <row r="18" spans="1:34" ht="21" customHeight="1">
      <c r="A18" s="292"/>
      <c r="B18" s="1183"/>
      <c r="C18" s="1184"/>
      <c r="D18" s="1184"/>
      <c r="E18" s="1184"/>
      <c r="F18" s="1184"/>
      <c r="G18" s="1184"/>
      <c r="H18" s="1184"/>
      <c r="I18" s="1184"/>
      <c r="J18" s="1184"/>
      <c r="K18" s="1184"/>
      <c r="L18" s="1184"/>
      <c r="M18" s="1184"/>
      <c r="N18" s="1187"/>
      <c r="O18" s="1188"/>
      <c r="P18" s="1188"/>
      <c r="Q18" s="1188"/>
      <c r="R18" s="1189"/>
      <c r="S18" s="1187"/>
      <c r="T18" s="1188"/>
      <c r="U18" s="1188"/>
      <c r="V18" s="1188"/>
      <c r="W18" s="1189"/>
      <c r="X18" s="1187"/>
      <c r="Y18" s="1188"/>
      <c r="Z18" s="1188"/>
      <c r="AA18" s="1188"/>
      <c r="AB18" s="1189"/>
      <c r="AC18" s="1187"/>
      <c r="AD18" s="1188"/>
      <c r="AE18" s="1188"/>
      <c r="AF18" s="1188"/>
      <c r="AG18" s="1190"/>
      <c r="AH18" s="292"/>
    </row>
    <row r="19" spans="1:34" ht="21" customHeight="1">
      <c r="A19" s="292"/>
      <c r="B19" s="1183"/>
      <c r="C19" s="1184"/>
      <c r="D19" s="1184"/>
      <c r="E19" s="1184"/>
      <c r="F19" s="1184"/>
      <c r="G19" s="1184"/>
      <c r="H19" s="1184"/>
      <c r="I19" s="1184"/>
      <c r="J19" s="1184"/>
      <c r="K19" s="1184"/>
      <c r="L19" s="1184"/>
      <c r="M19" s="1184"/>
      <c r="N19" s="1187"/>
      <c r="O19" s="1188"/>
      <c r="P19" s="1188"/>
      <c r="Q19" s="1188"/>
      <c r="R19" s="1189"/>
      <c r="S19" s="1187"/>
      <c r="T19" s="1188"/>
      <c r="U19" s="1188"/>
      <c r="V19" s="1188"/>
      <c r="W19" s="1189"/>
      <c r="X19" s="1187"/>
      <c r="Y19" s="1188"/>
      <c r="Z19" s="1188"/>
      <c r="AA19" s="1188"/>
      <c r="AB19" s="1189"/>
      <c r="AC19" s="1187"/>
      <c r="AD19" s="1188"/>
      <c r="AE19" s="1188"/>
      <c r="AF19" s="1188"/>
      <c r="AG19" s="1190"/>
      <c r="AH19" s="292"/>
    </row>
    <row r="20" spans="1:34" ht="21" customHeight="1">
      <c r="A20" s="292"/>
      <c r="B20" s="1183"/>
      <c r="C20" s="1184"/>
      <c r="D20" s="1184"/>
      <c r="E20" s="1184"/>
      <c r="F20" s="1184"/>
      <c r="G20" s="1184"/>
      <c r="H20" s="1184"/>
      <c r="I20" s="1184"/>
      <c r="J20" s="1184"/>
      <c r="K20" s="1184"/>
      <c r="L20" s="1184"/>
      <c r="M20" s="1184"/>
      <c r="N20" s="1187"/>
      <c r="O20" s="1188"/>
      <c r="P20" s="1188"/>
      <c r="Q20" s="1188"/>
      <c r="R20" s="1189"/>
      <c r="S20" s="1187"/>
      <c r="T20" s="1188"/>
      <c r="U20" s="1188"/>
      <c r="V20" s="1188"/>
      <c r="W20" s="1189"/>
      <c r="X20" s="1187"/>
      <c r="Y20" s="1188"/>
      <c r="Z20" s="1188"/>
      <c r="AA20" s="1188"/>
      <c r="AB20" s="1189"/>
      <c r="AC20" s="1187"/>
      <c r="AD20" s="1188"/>
      <c r="AE20" s="1188"/>
      <c r="AF20" s="1188"/>
      <c r="AG20" s="1190"/>
      <c r="AH20" s="292"/>
    </row>
    <row r="21" spans="1:34" ht="21" customHeight="1">
      <c r="A21" s="292"/>
      <c r="B21" s="1183"/>
      <c r="C21" s="1184"/>
      <c r="D21" s="1184"/>
      <c r="E21" s="1184"/>
      <c r="F21" s="1184"/>
      <c r="G21" s="1184"/>
      <c r="H21" s="1184"/>
      <c r="I21" s="1184"/>
      <c r="J21" s="1184"/>
      <c r="K21" s="1184"/>
      <c r="L21" s="1184"/>
      <c r="M21" s="1184"/>
      <c r="N21" s="1187"/>
      <c r="O21" s="1188"/>
      <c r="P21" s="1188"/>
      <c r="Q21" s="1188"/>
      <c r="R21" s="1189"/>
      <c r="S21" s="1187"/>
      <c r="T21" s="1188"/>
      <c r="U21" s="1188"/>
      <c r="V21" s="1188"/>
      <c r="W21" s="1189"/>
      <c r="X21" s="1187"/>
      <c r="Y21" s="1188"/>
      <c r="Z21" s="1188"/>
      <c r="AA21" s="1188"/>
      <c r="AB21" s="1189"/>
      <c r="AC21" s="1187"/>
      <c r="AD21" s="1188"/>
      <c r="AE21" s="1188"/>
      <c r="AF21" s="1188"/>
      <c r="AG21" s="1190"/>
      <c r="AH21" s="292"/>
    </row>
    <row r="22" spans="1:34" ht="21" customHeight="1">
      <c r="A22" s="292"/>
      <c r="B22" s="1183"/>
      <c r="C22" s="1184"/>
      <c r="D22" s="1184"/>
      <c r="E22" s="1184"/>
      <c r="F22" s="1184"/>
      <c r="G22" s="1184"/>
      <c r="H22" s="1184"/>
      <c r="I22" s="1184"/>
      <c r="J22" s="1184"/>
      <c r="K22" s="1184"/>
      <c r="L22" s="1184"/>
      <c r="M22" s="1184"/>
      <c r="N22" s="1184"/>
      <c r="O22" s="1184"/>
      <c r="P22" s="1184"/>
      <c r="Q22" s="1184"/>
      <c r="R22" s="1184"/>
      <c r="S22" s="1184"/>
      <c r="T22" s="1184"/>
      <c r="U22" s="1184"/>
      <c r="V22" s="1184"/>
      <c r="W22" s="1184"/>
      <c r="X22" s="1184"/>
      <c r="Y22" s="1184"/>
      <c r="Z22" s="1184"/>
      <c r="AA22" s="1184"/>
      <c r="AB22" s="1184"/>
      <c r="AC22" s="1184"/>
      <c r="AD22" s="1184"/>
      <c r="AE22" s="1184"/>
      <c r="AF22" s="1184"/>
      <c r="AG22" s="1185"/>
      <c r="AH22" s="292"/>
    </row>
    <row r="23" spans="1:34" ht="21" customHeight="1">
      <c r="A23" s="292"/>
      <c r="B23" s="1183"/>
      <c r="C23" s="1184"/>
      <c r="D23" s="1184"/>
      <c r="E23" s="1184"/>
      <c r="F23" s="1184"/>
      <c r="G23" s="1184"/>
      <c r="H23" s="1184"/>
      <c r="I23" s="1184"/>
      <c r="J23" s="1184"/>
      <c r="K23" s="1184"/>
      <c r="L23" s="1184"/>
      <c r="M23" s="1184"/>
      <c r="N23" s="1184"/>
      <c r="O23" s="1184"/>
      <c r="P23" s="1184"/>
      <c r="Q23" s="1184"/>
      <c r="R23" s="1184"/>
      <c r="S23" s="1184"/>
      <c r="T23" s="1184"/>
      <c r="U23" s="1184"/>
      <c r="V23" s="1184"/>
      <c r="W23" s="1184"/>
      <c r="X23" s="1184"/>
      <c r="Y23" s="1184"/>
      <c r="Z23" s="1184"/>
      <c r="AA23" s="1184"/>
      <c r="AB23" s="1184"/>
      <c r="AC23" s="1184"/>
      <c r="AD23" s="1184"/>
      <c r="AE23" s="1184"/>
      <c r="AF23" s="1184"/>
      <c r="AG23" s="1185"/>
      <c r="AH23" s="292"/>
    </row>
    <row r="24" spans="1:34" ht="21" customHeight="1" thickBot="1">
      <c r="A24" s="292"/>
      <c r="B24" s="1186"/>
      <c r="C24" s="1181"/>
      <c r="D24" s="1181"/>
      <c r="E24" s="1181"/>
      <c r="F24" s="1181"/>
      <c r="G24" s="1181"/>
      <c r="H24" s="1181"/>
      <c r="I24" s="1181"/>
      <c r="J24" s="1181"/>
      <c r="K24" s="1181"/>
      <c r="L24" s="1181"/>
      <c r="M24" s="1181"/>
      <c r="N24" s="1181"/>
      <c r="O24" s="1181"/>
      <c r="P24" s="1181"/>
      <c r="Q24" s="1181"/>
      <c r="R24" s="1181"/>
      <c r="S24" s="1181"/>
      <c r="T24" s="1181"/>
      <c r="U24" s="1181"/>
      <c r="V24" s="1181"/>
      <c r="W24" s="1181"/>
      <c r="X24" s="1181"/>
      <c r="Y24" s="1181"/>
      <c r="Z24" s="1181"/>
      <c r="AA24" s="1181"/>
      <c r="AB24" s="1181"/>
      <c r="AC24" s="1181"/>
      <c r="AD24" s="1181"/>
      <c r="AE24" s="1181"/>
      <c r="AF24" s="1181"/>
      <c r="AG24" s="1182"/>
      <c r="AH24" s="292"/>
    </row>
    <row r="25" spans="1:34" ht="21" customHeight="1" thickBot="1">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2"/>
    </row>
    <row r="26" spans="1:34" ht="21" customHeight="1">
      <c r="A26" s="292"/>
      <c r="B26" s="1154" t="s">
        <v>453</v>
      </c>
      <c r="C26" s="1155"/>
      <c r="D26" s="1155"/>
      <c r="E26" s="1155"/>
      <c r="F26" s="1155"/>
      <c r="G26" s="1155"/>
      <c r="H26" s="1155"/>
      <c r="I26" s="1155"/>
      <c r="J26" s="1155"/>
      <c r="K26" s="1155"/>
      <c r="L26" s="1155"/>
      <c r="M26" s="1155"/>
      <c r="N26" s="1155"/>
      <c r="O26" s="1155"/>
      <c r="P26" s="1155"/>
      <c r="Q26" s="1155"/>
      <c r="R26" s="1158" t="s">
        <v>454</v>
      </c>
      <c r="S26" s="1158"/>
      <c r="T26" s="1158"/>
      <c r="U26" s="1158"/>
      <c r="V26" s="1158"/>
      <c r="W26" s="1158"/>
      <c r="X26" s="1158"/>
      <c r="Y26" s="1158"/>
      <c r="Z26" s="1158"/>
      <c r="AA26" s="1158"/>
      <c r="AB26" s="1158"/>
      <c r="AC26" s="1158"/>
      <c r="AD26" s="1158"/>
      <c r="AE26" s="1158"/>
      <c r="AF26" s="1158"/>
      <c r="AG26" s="1159"/>
      <c r="AH26" s="292"/>
    </row>
    <row r="27" spans="1:34" ht="21" customHeight="1" thickBot="1">
      <c r="A27" s="292"/>
      <c r="B27" s="1156"/>
      <c r="C27" s="1157"/>
      <c r="D27" s="1157"/>
      <c r="E27" s="1157"/>
      <c r="F27" s="1157"/>
      <c r="G27" s="1157"/>
      <c r="H27" s="1157"/>
      <c r="I27" s="1157"/>
      <c r="J27" s="1157"/>
      <c r="K27" s="1157"/>
      <c r="L27" s="1157"/>
      <c r="M27" s="1157"/>
      <c r="N27" s="1157"/>
      <c r="O27" s="1157"/>
      <c r="P27" s="1157"/>
      <c r="Q27" s="1157"/>
      <c r="R27" s="1160"/>
      <c r="S27" s="1160"/>
      <c r="T27" s="1160"/>
      <c r="U27" s="1160"/>
      <c r="V27" s="1160"/>
      <c r="W27" s="1160"/>
      <c r="X27" s="1160"/>
      <c r="Y27" s="1160"/>
      <c r="Z27" s="1160"/>
      <c r="AA27" s="1160"/>
      <c r="AB27" s="1160"/>
      <c r="AC27" s="1160"/>
      <c r="AD27" s="1160"/>
      <c r="AE27" s="1160"/>
      <c r="AF27" s="1160"/>
      <c r="AG27" s="1161"/>
      <c r="AH27" s="292"/>
    </row>
    <row r="28" spans="1:34" ht="21" customHeight="1" thickBot="1">
      <c r="A28" s="292"/>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2"/>
    </row>
    <row r="29" spans="1:34" ht="21" customHeight="1">
      <c r="A29" s="292"/>
      <c r="B29" s="1162" t="s">
        <v>455</v>
      </c>
      <c r="C29" s="1163"/>
      <c r="D29" s="1163"/>
      <c r="E29" s="1163"/>
      <c r="F29" s="1163"/>
      <c r="G29" s="1163"/>
      <c r="H29" s="1163"/>
      <c r="I29" s="1164"/>
      <c r="J29" s="1163" t="s">
        <v>120</v>
      </c>
      <c r="K29" s="1163"/>
      <c r="L29" s="1163"/>
      <c r="M29" s="1163"/>
      <c r="N29" s="1163"/>
      <c r="O29" s="1163"/>
      <c r="P29" s="1163"/>
      <c r="Q29" s="1163"/>
      <c r="R29" s="1168"/>
      <c r="S29" s="1168"/>
      <c r="T29" s="1168"/>
      <c r="U29" s="1168"/>
      <c r="V29" s="1168"/>
      <c r="W29" s="1168"/>
      <c r="X29" s="1168"/>
      <c r="Y29" s="1168"/>
      <c r="Z29" s="1168"/>
      <c r="AA29" s="1168"/>
      <c r="AB29" s="1168"/>
      <c r="AC29" s="1168"/>
      <c r="AD29" s="1168"/>
      <c r="AE29" s="1168"/>
      <c r="AF29" s="1168"/>
      <c r="AG29" s="1169"/>
      <c r="AH29" s="292"/>
    </row>
    <row r="30" spans="1:34" ht="42.75" customHeight="1">
      <c r="A30" s="292"/>
      <c r="B30" s="1165"/>
      <c r="C30" s="1166"/>
      <c r="D30" s="1166"/>
      <c r="E30" s="1166"/>
      <c r="F30" s="1166"/>
      <c r="G30" s="1166"/>
      <c r="H30" s="1166"/>
      <c r="I30" s="1167"/>
      <c r="J30" s="1166"/>
      <c r="K30" s="1166"/>
      <c r="L30" s="1166"/>
      <c r="M30" s="1166"/>
      <c r="N30" s="1166"/>
      <c r="O30" s="1166"/>
      <c r="P30" s="1166"/>
      <c r="Q30" s="1167"/>
      <c r="R30" s="1170" t="s">
        <v>456</v>
      </c>
      <c r="S30" s="1171"/>
      <c r="T30" s="1171"/>
      <c r="U30" s="1171"/>
      <c r="V30" s="1171"/>
      <c r="W30" s="1171"/>
      <c r="X30" s="1171"/>
      <c r="Y30" s="1171"/>
      <c r="Z30" s="1171"/>
      <c r="AA30" s="1171"/>
      <c r="AB30" s="1171"/>
      <c r="AC30" s="1171"/>
      <c r="AD30" s="1171"/>
      <c r="AE30" s="1171"/>
      <c r="AF30" s="1171"/>
      <c r="AG30" s="1172"/>
      <c r="AH30" s="292"/>
    </row>
    <row r="31" spans="1:34" ht="24.75" customHeight="1" thickBot="1">
      <c r="A31" s="292"/>
      <c r="B31" s="1173"/>
      <c r="C31" s="1174"/>
      <c r="D31" s="1174"/>
      <c r="E31" s="1174"/>
      <c r="F31" s="1174"/>
      <c r="G31" s="1174"/>
      <c r="H31" s="1174"/>
      <c r="I31" s="1175"/>
      <c r="J31" s="1176"/>
      <c r="K31" s="1176"/>
      <c r="L31" s="1176"/>
      <c r="M31" s="1176"/>
      <c r="N31" s="1176"/>
      <c r="O31" s="1176"/>
      <c r="P31" s="1176"/>
      <c r="Q31" s="1177"/>
      <c r="R31" s="1178"/>
      <c r="S31" s="1176"/>
      <c r="T31" s="1176"/>
      <c r="U31" s="1176"/>
      <c r="V31" s="1176"/>
      <c r="W31" s="1176"/>
      <c r="X31" s="1176"/>
      <c r="Y31" s="1176"/>
      <c r="Z31" s="1176"/>
      <c r="AA31" s="1176"/>
      <c r="AB31" s="1176"/>
      <c r="AC31" s="1176"/>
      <c r="AD31" s="1176"/>
      <c r="AE31" s="1176"/>
      <c r="AF31" s="1176"/>
      <c r="AG31" s="1179"/>
      <c r="AH31" s="292"/>
    </row>
    <row r="32" spans="1:34" ht="17.100000000000001" customHeight="1">
      <c r="A32" s="292"/>
      <c r="B32" s="1180" t="s">
        <v>457</v>
      </c>
      <c r="C32" s="1180"/>
      <c r="D32" s="1180"/>
      <c r="E32" s="1180"/>
      <c r="F32" s="1180"/>
      <c r="G32" s="1180"/>
      <c r="H32" s="1180"/>
      <c r="I32" s="1180"/>
      <c r="J32" s="1180"/>
      <c r="K32" s="1180"/>
      <c r="L32" s="1180"/>
      <c r="M32" s="1180"/>
      <c r="N32" s="1180"/>
      <c r="O32" s="1180"/>
      <c r="P32" s="1180"/>
      <c r="Q32" s="1180"/>
      <c r="R32" s="1180"/>
      <c r="S32" s="1180"/>
      <c r="T32" s="1180"/>
      <c r="U32" s="1180"/>
      <c r="V32" s="1180"/>
      <c r="W32" s="1180"/>
      <c r="X32" s="1180"/>
      <c r="Y32" s="1180"/>
      <c r="Z32" s="1180"/>
      <c r="AA32" s="1180"/>
      <c r="AB32" s="1180"/>
      <c r="AC32" s="1180"/>
      <c r="AD32" s="1180"/>
      <c r="AE32" s="1180"/>
      <c r="AF32" s="1180"/>
      <c r="AG32" s="1180"/>
      <c r="AH32" s="292"/>
    </row>
    <row r="33" spans="1:34" ht="17.100000000000001" customHeight="1">
      <c r="A33" s="292"/>
      <c r="B33" s="1153"/>
      <c r="C33" s="1153"/>
      <c r="D33" s="1153"/>
      <c r="E33" s="1153"/>
      <c r="F33" s="1153"/>
      <c r="G33" s="1153"/>
      <c r="H33" s="1153"/>
      <c r="I33" s="1153"/>
      <c r="J33" s="1153"/>
      <c r="K33" s="1153"/>
      <c r="L33" s="1153"/>
      <c r="M33" s="1153"/>
      <c r="N33" s="1153"/>
      <c r="O33" s="1153"/>
      <c r="P33" s="1153"/>
      <c r="Q33" s="1153"/>
      <c r="R33" s="1153"/>
      <c r="S33" s="1153"/>
      <c r="T33" s="1153"/>
      <c r="U33" s="1153"/>
      <c r="V33" s="1153"/>
      <c r="W33" s="1153"/>
      <c r="X33" s="1153"/>
      <c r="Y33" s="1153"/>
      <c r="Z33" s="1153"/>
      <c r="AA33" s="1153"/>
      <c r="AB33" s="1153"/>
      <c r="AC33" s="1153"/>
      <c r="AD33" s="1153"/>
      <c r="AE33" s="1153"/>
      <c r="AF33" s="1153"/>
      <c r="AG33" s="1153"/>
      <c r="AH33" s="292"/>
    </row>
    <row r="34" spans="1:34" ht="17.100000000000001" customHeight="1">
      <c r="A34" s="292"/>
      <c r="B34" s="1153" t="s">
        <v>458</v>
      </c>
      <c r="C34" s="1153"/>
      <c r="D34" s="1153"/>
      <c r="E34" s="1153"/>
      <c r="F34" s="1153"/>
      <c r="G34" s="1153"/>
      <c r="H34" s="1153"/>
      <c r="I34" s="1153"/>
      <c r="J34" s="1153"/>
      <c r="K34" s="1153"/>
      <c r="L34" s="1153"/>
      <c r="M34" s="1153"/>
      <c r="N34" s="1153"/>
      <c r="O34" s="1153"/>
      <c r="P34" s="1153"/>
      <c r="Q34" s="1153"/>
      <c r="R34" s="1153"/>
      <c r="S34" s="1153"/>
      <c r="T34" s="1153"/>
      <c r="U34" s="1153"/>
      <c r="V34" s="1153"/>
      <c r="W34" s="1153"/>
      <c r="X34" s="1153"/>
      <c r="Y34" s="1153"/>
      <c r="Z34" s="1153"/>
      <c r="AA34" s="1153"/>
      <c r="AB34" s="1153"/>
      <c r="AC34" s="1153"/>
      <c r="AD34" s="1153"/>
      <c r="AE34" s="1153"/>
      <c r="AF34" s="1153"/>
      <c r="AG34" s="1153"/>
      <c r="AH34" s="292"/>
    </row>
    <row r="35" spans="1:34" ht="17.100000000000001" customHeight="1">
      <c r="A35" s="292"/>
      <c r="B35" s="1153"/>
      <c r="C35" s="1153"/>
      <c r="D35" s="1153"/>
      <c r="E35" s="1153"/>
      <c r="F35" s="1153"/>
      <c r="G35" s="1153"/>
      <c r="H35" s="1153"/>
      <c r="I35" s="1153"/>
      <c r="J35" s="1153"/>
      <c r="K35" s="1153"/>
      <c r="L35" s="1153"/>
      <c r="M35" s="1153"/>
      <c r="N35" s="1153"/>
      <c r="O35" s="1153"/>
      <c r="P35" s="1153"/>
      <c r="Q35" s="1153"/>
      <c r="R35" s="1153"/>
      <c r="S35" s="1153"/>
      <c r="T35" s="1153"/>
      <c r="U35" s="1153"/>
      <c r="V35" s="1153"/>
      <c r="W35" s="1153"/>
      <c r="X35" s="1153"/>
      <c r="Y35" s="1153"/>
      <c r="Z35" s="1153"/>
      <c r="AA35" s="1153"/>
      <c r="AB35" s="1153"/>
      <c r="AC35" s="1153"/>
      <c r="AD35" s="1153"/>
      <c r="AE35" s="1153"/>
      <c r="AF35" s="1153"/>
      <c r="AG35" s="1153"/>
      <c r="AH35" s="292"/>
    </row>
    <row r="36" spans="1:34" ht="15" customHeight="1">
      <c r="A36" s="292"/>
      <c r="B36" s="294"/>
      <c r="C36" s="294"/>
      <c r="D36" s="294"/>
      <c r="E36" s="294"/>
      <c r="F36" s="294"/>
      <c r="G36" s="295"/>
      <c r="H36" s="295"/>
      <c r="I36" s="295"/>
      <c r="J36" s="295"/>
      <c r="K36" s="295"/>
      <c r="L36" s="295"/>
      <c r="M36" s="295"/>
      <c r="N36" s="294"/>
      <c r="O36" s="294"/>
      <c r="P36" s="294"/>
      <c r="Q36" s="294"/>
      <c r="R36" s="294"/>
      <c r="S36" s="294"/>
      <c r="T36" s="294"/>
      <c r="U36" s="294"/>
      <c r="V36" s="294"/>
      <c r="W36" s="294"/>
      <c r="X36" s="294"/>
      <c r="Y36" s="294"/>
      <c r="Z36" s="294"/>
      <c r="AA36" s="294"/>
      <c r="AB36" s="294"/>
      <c r="AC36" s="294"/>
      <c r="AD36" s="294"/>
      <c r="AE36" s="294"/>
      <c r="AF36" s="294"/>
      <c r="AG36" s="294"/>
      <c r="AH36" s="292"/>
    </row>
    <row r="37" spans="1:34" ht="21" customHeight="1">
      <c r="A37" s="292"/>
      <c r="B37" s="1153" t="s">
        <v>459</v>
      </c>
      <c r="C37" s="1153"/>
      <c r="D37" s="1153"/>
      <c r="E37" s="1153"/>
      <c r="F37" s="1153"/>
      <c r="G37" s="1153"/>
      <c r="H37" s="1153"/>
      <c r="I37" s="1153"/>
      <c r="J37" s="1153"/>
      <c r="K37" s="1153"/>
      <c r="L37" s="1153"/>
      <c r="M37" s="1153"/>
      <c r="N37" s="1153"/>
      <c r="O37" s="1153"/>
      <c r="P37" s="1153"/>
      <c r="Q37" s="1153"/>
      <c r="R37" s="1153"/>
      <c r="S37" s="1153"/>
      <c r="T37" s="1153"/>
      <c r="U37" s="1153"/>
      <c r="V37" s="1153"/>
      <c r="W37" s="1153"/>
      <c r="X37" s="1153"/>
      <c r="Y37" s="1153"/>
      <c r="Z37" s="1153"/>
      <c r="AA37" s="1153"/>
      <c r="AB37" s="1153"/>
      <c r="AC37" s="1153"/>
      <c r="AD37" s="1153"/>
      <c r="AE37" s="1153"/>
      <c r="AF37" s="1153"/>
      <c r="AG37" s="1153"/>
      <c r="AH37" s="292"/>
    </row>
    <row r="38" spans="1:34" ht="21" customHeight="1">
      <c r="A38" s="292"/>
      <c r="B38" s="1153"/>
      <c r="C38" s="1153"/>
      <c r="D38" s="1153"/>
      <c r="E38" s="1153"/>
      <c r="F38" s="1153"/>
      <c r="G38" s="1153"/>
      <c r="H38" s="1153"/>
      <c r="I38" s="1153"/>
      <c r="J38" s="1153"/>
      <c r="K38" s="1153"/>
      <c r="L38" s="1153"/>
      <c r="M38" s="1153"/>
      <c r="N38" s="1153"/>
      <c r="O38" s="1153"/>
      <c r="P38" s="1153"/>
      <c r="Q38" s="1153"/>
      <c r="R38" s="1153"/>
      <c r="S38" s="1153"/>
      <c r="T38" s="1153"/>
      <c r="U38" s="1153"/>
      <c r="V38" s="1153"/>
      <c r="W38" s="1153"/>
      <c r="X38" s="1153"/>
      <c r="Y38" s="1153"/>
      <c r="Z38" s="1153"/>
      <c r="AA38" s="1153"/>
      <c r="AB38" s="1153"/>
      <c r="AC38" s="1153"/>
      <c r="AD38" s="1153"/>
      <c r="AE38" s="1153"/>
      <c r="AF38" s="1153"/>
      <c r="AG38" s="1153"/>
      <c r="AH38" s="292"/>
    </row>
    <row r="39" spans="1:34" ht="21" customHeight="1">
      <c r="A39" s="292"/>
      <c r="B39" s="1153"/>
      <c r="C39" s="1153"/>
      <c r="D39" s="1153"/>
      <c r="E39" s="1153"/>
      <c r="F39" s="1153"/>
      <c r="G39" s="1153"/>
      <c r="H39" s="1153"/>
      <c r="I39" s="1153"/>
      <c r="J39" s="1153"/>
      <c r="K39" s="1153"/>
      <c r="L39" s="1153"/>
      <c r="M39" s="1153"/>
      <c r="N39" s="1153"/>
      <c r="O39" s="1153"/>
      <c r="P39" s="1153"/>
      <c r="Q39" s="1153"/>
      <c r="R39" s="1153"/>
      <c r="S39" s="1153"/>
      <c r="T39" s="1153"/>
      <c r="U39" s="1153"/>
      <c r="V39" s="1153"/>
      <c r="W39" s="1153"/>
      <c r="X39" s="1153"/>
      <c r="Y39" s="1153"/>
      <c r="Z39" s="1153"/>
      <c r="AA39" s="1153"/>
      <c r="AB39" s="1153"/>
      <c r="AC39" s="1153"/>
      <c r="AD39" s="1153"/>
      <c r="AE39" s="1153"/>
      <c r="AF39" s="1153"/>
      <c r="AG39" s="1153"/>
      <c r="AH39" s="292"/>
    </row>
    <row r="40" spans="1:34" ht="21" customHeight="1">
      <c r="A40" s="292"/>
      <c r="B40" s="1153"/>
      <c r="C40" s="1153"/>
      <c r="D40" s="1153"/>
      <c r="E40" s="1153"/>
      <c r="F40" s="1153"/>
      <c r="G40" s="1153"/>
      <c r="H40" s="1153"/>
      <c r="I40" s="1153"/>
      <c r="J40" s="1153"/>
      <c r="K40" s="1153"/>
      <c r="L40" s="1153"/>
      <c r="M40" s="1153"/>
      <c r="N40" s="1153"/>
      <c r="O40" s="1153"/>
      <c r="P40" s="1153"/>
      <c r="Q40" s="1153"/>
      <c r="R40" s="1153"/>
      <c r="S40" s="1153"/>
      <c r="T40" s="1153"/>
      <c r="U40" s="1153"/>
      <c r="V40" s="1153"/>
      <c r="W40" s="1153"/>
      <c r="X40" s="1153"/>
      <c r="Y40" s="1153"/>
      <c r="Z40" s="1153"/>
      <c r="AA40" s="1153"/>
      <c r="AB40" s="1153"/>
      <c r="AC40" s="1153"/>
      <c r="AD40" s="1153"/>
      <c r="AE40" s="1153"/>
      <c r="AF40" s="1153"/>
      <c r="AG40" s="1153"/>
      <c r="AH40" s="292"/>
    </row>
    <row r="41" spans="1:34" ht="21" customHeight="1">
      <c r="A41" s="292"/>
      <c r="B41" s="1153"/>
      <c r="C41" s="1153"/>
      <c r="D41" s="1153"/>
      <c r="E41" s="1153"/>
      <c r="F41" s="1153"/>
      <c r="G41" s="1153"/>
      <c r="H41" s="1153"/>
      <c r="I41" s="1153"/>
      <c r="J41" s="1153"/>
      <c r="K41" s="1153"/>
      <c r="L41" s="1153"/>
      <c r="M41" s="1153"/>
      <c r="N41" s="1153"/>
      <c r="O41" s="1153"/>
      <c r="P41" s="1153"/>
      <c r="Q41" s="1153"/>
      <c r="R41" s="1153"/>
      <c r="S41" s="1153"/>
      <c r="T41" s="1153"/>
      <c r="U41" s="1153"/>
      <c r="V41" s="1153"/>
      <c r="W41" s="1153"/>
      <c r="X41" s="1153"/>
      <c r="Y41" s="1153"/>
      <c r="Z41" s="1153"/>
      <c r="AA41" s="1153"/>
      <c r="AB41" s="1153"/>
      <c r="AC41" s="1153"/>
      <c r="AD41" s="1153"/>
      <c r="AE41" s="1153"/>
      <c r="AF41" s="1153"/>
      <c r="AG41" s="1153"/>
      <c r="AH41" s="292"/>
    </row>
    <row r="42" spans="1:34" ht="21" customHeight="1">
      <c r="A42" s="292"/>
      <c r="B42" s="1153"/>
      <c r="C42" s="1153"/>
      <c r="D42" s="1153"/>
      <c r="E42" s="1153"/>
      <c r="F42" s="1153"/>
      <c r="G42" s="1153"/>
      <c r="H42" s="1153"/>
      <c r="I42" s="1153"/>
      <c r="J42" s="1153"/>
      <c r="K42" s="1153"/>
      <c r="L42" s="1153"/>
      <c r="M42" s="1153"/>
      <c r="N42" s="1153"/>
      <c r="O42" s="1153"/>
      <c r="P42" s="1153"/>
      <c r="Q42" s="1153"/>
      <c r="R42" s="1153"/>
      <c r="S42" s="1153"/>
      <c r="T42" s="1153"/>
      <c r="U42" s="1153"/>
      <c r="V42" s="1153"/>
      <c r="W42" s="1153"/>
      <c r="X42" s="1153"/>
      <c r="Y42" s="1153"/>
      <c r="Z42" s="1153"/>
      <c r="AA42" s="1153"/>
      <c r="AB42" s="1153"/>
      <c r="AC42" s="1153"/>
      <c r="AD42" s="1153"/>
      <c r="AE42" s="1153"/>
      <c r="AF42" s="1153"/>
      <c r="AG42" s="1153"/>
      <c r="AH42" s="292"/>
    </row>
    <row r="43" spans="1:34" ht="21" customHeight="1">
      <c r="A43" s="292"/>
      <c r="B43" s="1153"/>
      <c r="C43" s="1153"/>
      <c r="D43" s="1153"/>
      <c r="E43" s="1153"/>
      <c r="F43" s="1153"/>
      <c r="G43" s="1153"/>
      <c r="H43" s="1153"/>
      <c r="I43" s="1153"/>
      <c r="J43" s="1153"/>
      <c r="K43" s="1153"/>
      <c r="L43" s="1153"/>
      <c r="M43" s="1153"/>
      <c r="N43" s="1153"/>
      <c r="O43" s="1153"/>
      <c r="P43" s="1153"/>
      <c r="Q43" s="1153"/>
      <c r="R43" s="1153"/>
      <c r="S43" s="1153"/>
      <c r="T43" s="1153"/>
      <c r="U43" s="1153"/>
      <c r="V43" s="1153"/>
      <c r="W43" s="1153"/>
      <c r="X43" s="1153"/>
      <c r="Y43" s="1153"/>
      <c r="Z43" s="1153"/>
      <c r="AA43" s="1153"/>
      <c r="AB43" s="1153"/>
      <c r="AC43" s="1153"/>
      <c r="AD43" s="1153"/>
      <c r="AE43" s="1153"/>
      <c r="AF43" s="1153"/>
      <c r="AG43" s="1153"/>
      <c r="AH43" s="292"/>
    </row>
    <row r="44" spans="1:34" ht="21" customHeight="1">
      <c r="A44" s="292"/>
      <c r="B44" s="1153"/>
      <c r="C44" s="1153"/>
      <c r="D44" s="1153"/>
      <c r="E44" s="1153"/>
      <c r="F44" s="1153"/>
      <c r="G44" s="1153"/>
      <c r="H44" s="1153"/>
      <c r="I44" s="1153"/>
      <c r="J44" s="1153"/>
      <c r="K44" s="1153"/>
      <c r="L44" s="1153"/>
      <c r="M44" s="1153"/>
      <c r="N44" s="1153"/>
      <c r="O44" s="1153"/>
      <c r="P44" s="1153"/>
      <c r="Q44" s="1153"/>
      <c r="R44" s="1153"/>
      <c r="S44" s="1153"/>
      <c r="T44" s="1153"/>
      <c r="U44" s="1153"/>
      <c r="V44" s="1153"/>
      <c r="W44" s="1153"/>
      <c r="X44" s="1153"/>
      <c r="Y44" s="1153"/>
      <c r="Z44" s="1153"/>
      <c r="AA44" s="1153"/>
      <c r="AB44" s="1153"/>
      <c r="AC44" s="1153"/>
      <c r="AD44" s="1153"/>
      <c r="AE44" s="1153"/>
      <c r="AF44" s="1153"/>
      <c r="AG44" s="1153"/>
      <c r="AH44" s="292"/>
    </row>
    <row r="45" spans="1:34" ht="21" customHeight="1">
      <c r="A45" s="292"/>
      <c r="B45" s="1153"/>
      <c r="C45" s="1153"/>
      <c r="D45" s="1153"/>
      <c r="E45" s="1153"/>
      <c r="F45" s="1153"/>
      <c r="G45" s="1153"/>
      <c r="H45" s="1153"/>
      <c r="I45" s="1153"/>
      <c r="J45" s="1153"/>
      <c r="K45" s="1153"/>
      <c r="L45" s="1153"/>
      <c r="M45" s="1153"/>
      <c r="N45" s="1153"/>
      <c r="O45" s="1153"/>
      <c r="P45" s="1153"/>
      <c r="Q45" s="1153"/>
      <c r="R45" s="1153"/>
      <c r="S45" s="1153"/>
      <c r="T45" s="1153"/>
      <c r="U45" s="1153"/>
      <c r="V45" s="1153"/>
      <c r="W45" s="1153"/>
      <c r="X45" s="1153"/>
      <c r="Y45" s="1153"/>
      <c r="Z45" s="1153"/>
      <c r="AA45" s="1153"/>
      <c r="AB45" s="1153"/>
      <c r="AC45" s="1153"/>
      <c r="AD45" s="1153"/>
      <c r="AE45" s="1153"/>
      <c r="AF45" s="1153"/>
      <c r="AG45" s="1153"/>
      <c r="AH45" s="292"/>
    </row>
    <row r="46" spans="1:34" ht="21" customHeight="1">
      <c r="A46" s="292"/>
      <c r="B46" s="1153"/>
      <c r="C46" s="1153"/>
      <c r="D46" s="1153"/>
      <c r="E46" s="1153"/>
      <c r="F46" s="1153"/>
      <c r="G46" s="1153"/>
      <c r="H46" s="1153"/>
      <c r="I46" s="1153"/>
      <c r="J46" s="1153"/>
      <c r="K46" s="1153"/>
      <c r="L46" s="1153"/>
      <c r="M46" s="1153"/>
      <c r="N46" s="1153"/>
      <c r="O46" s="1153"/>
      <c r="P46" s="1153"/>
      <c r="Q46" s="1153"/>
      <c r="R46" s="1153"/>
      <c r="S46" s="1153"/>
      <c r="T46" s="1153"/>
      <c r="U46" s="1153"/>
      <c r="V46" s="1153"/>
      <c r="W46" s="1153"/>
      <c r="X46" s="1153"/>
      <c r="Y46" s="1153"/>
      <c r="Z46" s="1153"/>
      <c r="AA46" s="1153"/>
      <c r="AB46" s="1153"/>
      <c r="AC46" s="1153"/>
      <c r="AD46" s="1153"/>
      <c r="AE46" s="1153"/>
      <c r="AF46" s="1153"/>
      <c r="AG46" s="1153"/>
      <c r="AH46" s="292"/>
    </row>
    <row r="47" spans="1:34" ht="16.5" customHeight="1">
      <c r="A47" s="292"/>
      <c r="B47" s="1153"/>
      <c r="C47" s="1153"/>
      <c r="D47" s="1153"/>
      <c r="E47" s="1153"/>
      <c r="F47" s="1153"/>
      <c r="G47" s="1153"/>
      <c r="H47" s="1153"/>
      <c r="I47" s="1153"/>
      <c r="J47" s="1153"/>
      <c r="K47" s="1153"/>
      <c r="L47" s="1153"/>
      <c r="M47" s="1153"/>
      <c r="N47" s="1153"/>
      <c r="O47" s="1153"/>
      <c r="P47" s="1153"/>
      <c r="Q47" s="1153"/>
      <c r="R47" s="1153"/>
      <c r="S47" s="1153"/>
      <c r="T47" s="1153"/>
      <c r="U47" s="1153"/>
      <c r="V47" s="1153"/>
      <c r="W47" s="1153"/>
      <c r="X47" s="1153"/>
      <c r="Y47" s="1153"/>
      <c r="Z47" s="1153"/>
      <c r="AA47" s="1153"/>
      <c r="AB47" s="1153"/>
      <c r="AC47" s="1153"/>
      <c r="AD47" s="1153"/>
      <c r="AE47" s="1153"/>
      <c r="AF47" s="1153"/>
      <c r="AG47" s="1153"/>
      <c r="AH47" s="292"/>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B8:M8"/>
    <mergeCell ref="N8:AG8"/>
    <mergeCell ref="Z2:AH2"/>
    <mergeCell ref="B4:AG4"/>
    <mergeCell ref="B5:AG5"/>
    <mergeCell ref="B7:M7"/>
    <mergeCell ref="N7:AG7"/>
    <mergeCell ref="B9:M9"/>
    <mergeCell ref="N9:AG9"/>
    <mergeCell ref="B10:F12"/>
    <mergeCell ref="G10:M12"/>
    <mergeCell ref="N10:R12"/>
    <mergeCell ref="S10:W12"/>
    <mergeCell ref="X10:AB12"/>
    <mergeCell ref="AC10:AG12"/>
    <mergeCell ref="AC14:AG14"/>
    <mergeCell ref="B13:F13"/>
    <mergeCell ref="G13:M13"/>
    <mergeCell ref="N13:R13"/>
    <mergeCell ref="S13:W13"/>
    <mergeCell ref="X13:AB13"/>
    <mergeCell ref="AC13:AG13"/>
    <mergeCell ref="B14:F14"/>
    <mergeCell ref="G14:M14"/>
    <mergeCell ref="N14:R14"/>
    <mergeCell ref="S14:W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8:AG18"/>
    <mergeCell ref="B17:F17"/>
    <mergeCell ref="G17:M17"/>
    <mergeCell ref="N17:R17"/>
    <mergeCell ref="S17:W17"/>
    <mergeCell ref="X17:AB17"/>
    <mergeCell ref="AC17:AG17"/>
    <mergeCell ref="B18:F18"/>
    <mergeCell ref="G18:M18"/>
    <mergeCell ref="N18:R18"/>
    <mergeCell ref="S18:W18"/>
    <mergeCell ref="X18:AB18"/>
    <mergeCell ref="AC20:AG20"/>
    <mergeCell ref="B19:F19"/>
    <mergeCell ref="G19:M19"/>
    <mergeCell ref="N19:R19"/>
    <mergeCell ref="S19:W19"/>
    <mergeCell ref="X19:AB19"/>
    <mergeCell ref="AC19:AG19"/>
    <mergeCell ref="B20:F20"/>
    <mergeCell ref="G20:M20"/>
    <mergeCell ref="N20:R20"/>
    <mergeCell ref="S20:W20"/>
    <mergeCell ref="X20:AB20"/>
    <mergeCell ref="AC22:AG22"/>
    <mergeCell ref="B21:F21"/>
    <mergeCell ref="G21:M21"/>
    <mergeCell ref="N21:R21"/>
    <mergeCell ref="S21:W21"/>
    <mergeCell ref="X21:AB21"/>
    <mergeCell ref="AC21:AG21"/>
    <mergeCell ref="B22:F22"/>
    <mergeCell ref="G22:M22"/>
    <mergeCell ref="N22:R22"/>
    <mergeCell ref="S22:W22"/>
    <mergeCell ref="X22:AB22"/>
    <mergeCell ref="AC24:AG24"/>
    <mergeCell ref="B23:F23"/>
    <mergeCell ref="G23:M23"/>
    <mergeCell ref="N23:R23"/>
    <mergeCell ref="S23:W23"/>
    <mergeCell ref="X23:AB23"/>
    <mergeCell ref="AC23:AG23"/>
    <mergeCell ref="B24:F24"/>
    <mergeCell ref="G24:M24"/>
    <mergeCell ref="N24:R24"/>
    <mergeCell ref="S24:W24"/>
    <mergeCell ref="X24:AB24"/>
    <mergeCell ref="B37:AG47"/>
    <mergeCell ref="B26:Q27"/>
    <mergeCell ref="R26:AG27"/>
    <mergeCell ref="B29:I30"/>
    <mergeCell ref="J29:Q30"/>
    <mergeCell ref="R29:AG29"/>
    <mergeCell ref="R30:AG30"/>
    <mergeCell ref="B31:I31"/>
    <mergeCell ref="J31:Q31"/>
    <mergeCell ref="R31:AG31"/>
    <mergeCell ref="B32:AG33"/>
    <mergeCell ref="B34:AG35"/>
  </mergeCells>
  <phoneticPr fontId="3"/>
  <dataValidations count="1">
    <dataValidation type="list" allowBlank="1" showInputMessage="1" showErrorMessage="1" sqref="B13:F24" xr:uid="{03BD71A3-0CD3-45D5-9F99-D65E91729C9A}">
      <formula1>"生活支援員,サービス管理責任者"</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8D3BC-6E9D-44B4-B747-F242FDC40B2F}">
  <sheetPr>
    <pageSetUpPr fitToPage="1"/>
  </sheetPr>
  <dimension ref="A1:L49"/>
  <sheetViews>
    <sheetView view="pageBreakPreview" topLeftCell="A16" zoomScale="86" zoomScaleNormal="100" zoomScaleSheetLayoutView="86" workbookViewId="0">
      <selection activeCell="F10" sqref="F10"/>
    </sheetView>
  </sheetViews>
  <sheetFormatPr defaultRowHeight="13.5"/>
  <cols>
    <col min="1" max="1" width="1.75" style="12" customWidth="1"/>
    <col min="2" max="2" width="22" style="12" customWidth="1"/>
    <col min="3" max="3" width="4" style="12" customWidth="1"/>
    <col min="4" max="4" width="8.25" style="12" customWidth="1"/>
    <col min="5" max="5" width="14.75" style="12" customWidth="1"/>
    <col min="6" max="6" width="7.625" style="12" customWidth="1"/>
    <col min="7" max="7" width="14.5" style="12" customWidth="1"/>
    <col min="8" max="8" width="7.5" style="12" customWidth="1"/>
    <col min="9" max="9" width="14.625" style="12" customWidth="1"/>
    <col min="10" max="10" width="7.625" style="12" customWidth="1"/>
    <col min="11" max="11" width="8.625" style="12" customWidth="1"/>
    <col min="12" max="12" width="1.75" style="12" customWidth="1"/>
    <col min="13" max="259" width="9" style="12"/>
    <col min="260" max="260" width="2.25" style="12" customWidth="1"/>
    <col min="261" max="261" width="24.25" style="12" customWidth="1"/>
    <col min="262" max="262" width="4" style="12" customWidth="1"/>
    <col min="263" max="265" width="20.125" style="12" customWidth="1"/>
    <col min="266" max="266" width="3.125" style="12" customWidth="1"/>
    <col min="267" max="267" width="4.375" style="12" customWidth="1"/>
    <col min="268" max="268" width="2.5" style="12" customWidth="1"/>
    <col min="269" max="515" width="9" style="12"/>
    <col min="516" max="516" width="2.25" style="12" customWidth="1"/>
    <col min="517" max="517" width="24.25" style="12" customWidth="1"/>
    <col min="518" max="518" width="4" style="12" customWidth="1"/>
    <col min="519" max="521" width="20.125" style="12" customWidth="1"/>
    <col min="522" max="522" width="3.125" style="12" customWidth="1"/>
    <col min="523" max="523" width="4.375" style="12" customWidth="1"/>
    <col min="524" max="524" width="2.5" style="12" customWidth="1"/>
    <col min="525" max="771" width="9" style="12"/>
    <col min="772" max="772" width="2.25" style="12" customWidth="1"/>
    <col min="773" max="773" width="24.25" style="12" customWidth="1"/>
    <col min="774" max="774" width="4" style="12" customWidth="1"/>
    <col min="775" max="777" width="20.125" style="12" customWidth="1"/>
    <col min="778" max="778" width="3.125" style="12" customWidth="1"/>
    <col min="779" max="779" width="4.375" style="12" customWidth="1"/>
    <col min="780" max="780" width="2.5" style="12" customWidth="1"/>
    <col min="781" max="1027" width="9" style="12"/>
    <col min="1028" max="1028" width="2.25" style="12" customWidth="1"/>
    <col min="1029" max="1029" width="24.25" style="12" customWidth="1"/>
    <col min="1030" max="1030" width="4" style="12" customWidth="1"/>
    <col min="1031" max="1033" width="20.125" style="12" customWidth="1"/>
    <col min="1034" max="1034" width="3.125" style="12" customWidth="1"/>
    <col min="1035" max="1035" width="4.375" style="12" customWidth="1"/>
    <col min="1036" max="1036" width="2.5" style="12" customWidth="1"/>
    <col min="1037" max="1283" width="9" style="12"/>
    <col min="1284" max="1284" width="2.25" style="12" customWidth="1"/>
    <col min="1285" max="1285" width="24.25" style="12" customWidth="1"/>
    <col min="1286" max="1286" width="4" style="12" customWidth="1"/>
    <col min="1287" max="1289" width="20.125" style="12" customWidth="1"/>
    <col min="1290" max="1290" width="3.125" style="12" customWidth="1"/>
    <col min="1291" max="1291" width="4.375" style="12" customWidth="1"/>
    <col min="1292" max="1292" width="2.5" style="12" customWidth="1"/>
    <col min="1293" max="1539" width="9" style="12"/>
    <col min="1540" max="1540" width="2.25" style="12" customWidth="1"/>
    <col min="1541" max="1541" width="24.25" style="12" customWidth="1"/>
    <col min="1542" max="1542" width="4" style="12" customWidth="1"/>
    <col min="1543" max="1545" width="20.125" style="12" customWidth="1"/>
    <col min="1546" max="1546" width="3.125" style="12" customWidth="1"/>
    <col min="1547" max="1547" width="4.375" style="12" customWidth="1"/>
    <col min="1548" max="1548" width="2.5" style="12" customWidth="1"/>
    <col min="1549" max="1795" width="9" style="12"/>
    <col min="1796" max="1796" width="2.25" style="12" customWidth="1"/>
    <col min="1797" max="1797" width="24.25" style="12" customWidth="1"/>
    <col min="1798" max="1798" width="4" style="12" customWidth="1"/>
    <col min="1799" max="1801" width="20.125" style="12" customWidth="1"/>
    <col min="1802" max="1802" width="3.125" style="12" customWidth="1"/>
    <col min="1803" max="1803" width="4.375" style="12" customWidth="1"/>
    <col min="1804" max="1804" width="2.5" style="12" customWidth="1"/>
    <col min="1805" max="2051" width="9" style="12"/>
    <col min="2052" max="2052" width="2.25" style="12" customWidth="1"/>
    <col min="2053" max="2053" width="24.25" style="12" customWidth="1"/>
    <col min="2054" max="2054" width="4" style="12" customWidth="1"/>
    <col min="2055" max="2057" width="20.125" style="12" customWidth="1"/>
    <col min="2058" max="2058" width="3.125" style="12" customWidth="1"/>
    <col min="2059" max="2059" width="4.375" style="12" customWidth="1"/>
    <col min="2060" max="2060" width="2.5" style="12" customWidth="1"/>
    <col min="2061" max="2307" width="9" style="12"/>
    <col min="2308" max="2308" width="2.25" style="12" customWidth="1"/>
    <col min="2309" max="2309" width="24.25" style="12" customWidth="1"/>
    <col min="2310" max="2310" width="4" style="12" customWidth="1"/>
    <col min="2311" max="2313" width="20.125" style="12" customWidth="1"/>
    <col min="2314" max="2314" width="3.125" style="12" customWidth="1"/>
    <col min="2315" max="2315" width="4.375" style="12" customWidth="1"/>
    <col min="2316" max="2316" width="2.5" style="12" customWidth="1"/>
    <col min="2317" max="2563" width="9" style="12"/>
    <col min="2564" max="2564" width="2.25" style="12" customWidth="1"/>
    <col min="2565" max="2565" width="24.25" style="12" customWidth="1"/>
    <col min="2566" max="2566" width="4" style="12" customWidth="1"/>
    <col min="2567" max="2569" width="20.125" style="12" customWidth="1"/>
    <col min="2570" max="2570" width="3.125" style="12" customWidth="1"/>
    <col min="2571" max="2571" width="4.375" style="12" customWidth="1"/>
    <col min="2572" max="2572" width="2.5" style="12" customWidth="1"/>
    <col min="2573" max="2819" width="9" style="12"/>
    <col min="2820" max="2820" width="2.25" style="12" customWidth="1"/>
    <col min="2821" max="2821" width="24.25" style="12" customWidth="1"/>
    <col min="2822" max="2822" width="4" style="12" customWidth="1"/>
    <col min="2823" max="2825" width="20.125" style="12" customWidth="1"/>
    <col min="2826" max="2826" width="3.125" style="12" customWidth="1"/>
    <col min="2827" max="2827" width="4.375" style="12" customWidth="1"/>
    <col min="2828" max="2828" width="2.5" style="12" customWidth="1"/>
    <col min="2829" max="3075" width="9" style="12"/>
    <col min="3076" max="3076" width="2.25" style="12" customWidth="1"/>
    <col min="3077" max="3077" width="24.25" style="12" customWidth="1"/>
    <col min="3078" max="3078" width="4" style="12" customWidth="1"/>
    <col min="3079" max="3081" width="20.125" style="12" customWidth="1"/>
    <col min="3082" max="3082" width="3.125" style="12" customWidth="1"/>
    <col min="3083" max="3083" width="4.375" style="12" customWidth="1"/>
    <col min="3084" max="3084" width="2.5" style="12" customWidth="1"/>
    <col min="3085" max="3331" width="9" style="12"/>
    <col min="3332" max="3332" width="2.25" style="12" customWidth="1"/>
    <col min="3333" max="3333" width="24.25" style="12" customWidth="1"/>
    <col min="3334" max="3334" width="4" style="12" customWidth="1"/>
    <col min="3335" max="3337" width="20.125" style="12" customWidth="1"/>
    <col min="3338" max="3338" width="3.125" style="12" customWidth="1"/>
    <col min="3339" max="3339" width="4.375" style="12" customWidth="1"/>
    <col min="3340" max="3340" width="2.5" style="12" customWidth="1"/>
    <col min="3341" max="3587" width="9" style="12"/>
    <col min="3588" max="3588" width="2.25" style="12" customWidth="1"/>
    <col min="3589" max="3589" width="24.25" style="12" customWidth="1"/>
    <col min="3590" max="3590" width="4" style="12" customWidth="1"/>
    <col min="3591" max="3593" width="20.125" style="12" customWidth="1"/>
    <col min="3594" max="3594" width="3.125" style="12" customWidth="1"/>
    <col min="3595" max="3595" width="4.375" style="12" customWidth="1"/>
    <col min="3596" max="3596" width="2.5" style="12" customWidth="1"/>
    <col min="3597" max="3843" width="9" style="12"/>
    <col min="3844" max="3844" width="2.25" style="12" customWidth="1"/>
    <col min="3845" max="3845" width="24.25" style="12" customWidth="1"/>
    <col min="3846" max="3846" width="4" style="12" customWidth="1"/>
    <col min="3847" max="3849" width="20.125" style="12" customWidth="1"/>
    <col min="3850" max="3850" width="3.125" style="12" customWidth="1"/>
    <col min="3851" max="3851" width="4.375" style="12" customWidth="1"/>
    <col min="3852" max="3852" width="2.5" style="12" customWidth="1"/>
    <col min="3853" max="4099" width="9" style="12"/>
    <col min="4100" max="4100" width="2.25" style="12" customWidth="1"/>
    <col min="4101" max="4101" width="24.25" style="12" customWidth="1"/>
    <col min="4102" max="4102" width="4" style="12" customWidth="1"/>
    <col min="4103" max="4105" width="20.125" style="12" customWidth="1"/>
    <col min="4106" max="4106" width="3.125" style="12" customWidth="1"/>
    <col min="4107" max="4107" width="4.375" style="12" customWidth="1"/>
    <col min="4108" max="4108" width="2.5" style="12" customWidth="1"/>
    <col min="4109" max="4355" width="9" style="12"/>
    <col min="4356" max="4356" width="2.25" style="12" customWidth="1"/>
    <col min="4357" max="4357" width="24.25" style="12" customWidth="1"/>
    <col min="4358" max="4358" width="4" style="12" customWidth="1"/>
    <col min="4359" max="4361" width="20.125" style="12" customWidth="1"/>
    <col min="4362" max="4362" width="3.125" style="12" customWidth="1"/>
    <col min="4363" max="4363" width="4.375" style="12" customWidth="1"/>
    <col min="4364" max="4364" width="2.5" style="12" customWidth="1"/>
    <col min="4365" max="4611" width="9" style="12"/>
    <col min="4612" max="4612" width="2.25" style="12" customWidth="1"/>
    <col min="4613" max="4613" width="24.25" style="12" customWidth="1"/>
    <col min="4614" max="4614" width="4" style="12" customWidth="1"/>
    <col min="4615" max="4617" width="20.125" style="12" customWidth="1"/>
    <col min="4618" max="4618" width="3.125" style="12" customWidth="1"/>
    <col min="4619" max="4619" width="4.375" style="12" customWidth="1"/>
    <col min="4620" max="4620" width="2.5" style="12" customWidth="1"/>
    <col min="4621" max="4867" width="9" style="12"/>
    <col min="4868" max="4868" width="2.25" style="12" customWidth="1"/>
    <col min="4869" max="4869" width="24.25" style="12" customWidth="1"/>
    <col min="4870" max="4870" width="4" style="12" customWidth="1"/>
    <col min="4871" max="4873" width="20.125" style="12" customWidth="1"/>
    <col min="4874" max="4874" width="3.125" style="12" customWidth="1"/>
    <col min="4875" max="4875" width="4.375" style="12" customWidth="1"/>
    <col min="4876" max="4876" width="2.5" style="12" customWidth="1"/>
    <col min="4877" max="5123" width="9" style="12"/>
    <col min="5124" max="5124" width="2.25" style="12" customWidth="1"/>
    <col min="5125" max="5125" width="24.25" style="12" customWidth="1"/>
    <col min="5126" max="5126" width="4" style="12" customWidth="1"/>
    <col min="5127" max="5129" width="20.125" style="12" customWidth="1"/>
    <col min="5130" max="5130" width="3.125" style="12" customWidth="1"/>
    <col min="5131" max="5131" width="4.375" style="12" customWidth="1"/>
    <col min="5132" max="5132" width="2.5" style="12" customWidth="1"/>
    <col min="5133" max="5379" width="9" style="12"/>
    <col min="5380" max="5380" width="2.25" style="12" customWidth="1"/>
    <col min="5381" max="5381" width="24.25" style="12" customWidth="1"/>
    <col min="5382" max="5382" width="4" style="12" customWidth="1"/>
    <col min="5383" max="5385" width="20.125" style="12" customWidth="1"/>
    <col min="5386" max="5386" width="3.125" style="12" customWidth="1"/>
    <col min="5387" max="5387" width="4.375" style="12" customWidth="1"/>
    <col min="5388" max="5388" width="2.5" style="12" customWidth="1"/>
    <col min="5389" max="5635" width="9" style="12"/>
    <col min="5636" max="5636" width="2.25" style="12" customWidth="1"/>
    <col min="5637" max="5637" width="24.25" style="12" customWidth="1"/>
    <col min="5638" max="5638" width="4" style="12" customWidth="1"/>
    <col min="5639" max="5641" width="20.125" style="12" customWidth="1"/>
    <col min="5642" max="5642" width="3.125" style="12" customWidth="1"/>
    <col min="5643" max="5643" width="4.375" style="12" customWidth="1"/>
    <col min="5644" max="5644" width="2.5" style="12" customWidth="1"/>
    <col min="5645" max="5891" width="9" style="12"/>
    <col min="5892" max="5892" width="2.25" style="12" customWidth="1"/>
    <col min="5893" max="5893" width="24.25" style="12" customWidth="1"/>
    <col min="5894" max="5894" width="4" style="12" customWidth="1"/>
    <col min="5895" max="5897" width="20.125" style="12" customWidth="1"/>
    <col min="5898" max="5898" width="3.125" style="12" customWidth="1"/>
    <col min="5899" max="5899" width="4.375" style="12" customWidth="1"/>
    <col min="5900" max="5900" width="2.5" style="12" customWidth="1"/>
    <col min="5901" max="6147" width="9" style="12"/>
    <col min="6148" max="6148" width="2.25" style="12" customWidth="1"/>
    <col min="6149" max="6149" width="24.25" style="12" customWidth="1"/>
    <col min="6150" max="6150" width="4" style="12" customWidth="1"/>
    <col min="6151" max="6153" width="20.125" style="12" customWidth="1"/>
    <col min="6154" max="6154" width="3.125" style="12" customWidth="1"/>
    <col min="6155" max="6155" width="4.375" style="12" customWidth="1"/>
    <col min="6156" max="6156" width="2.5" style="12" customWidth="1"/>
    <col min="6157" max="6403" width="9" style="12"/>
    <col min="6404" max="6404" width="2.25" style="12" customWidth="1"/>
    <col min="6405" max="6405" width="24.25" style="12" customWidth="1"/>
    <col min="6406" max="6406" width="4" style="12" customWidth="1"/>
    <col min="6407" max="6409" width="20.125" style="12" customWidth="1"/>
    <col min="6410" max="6410" width="3.125" style="12" customWidth="1"/>
    <col min="6411" max="6411" width="4.375" style="12" customWidth="1"/>
    <col min="6412" max="6412" width="2.5" style="12" customWidth="1"/>
    <col min="6413" max="6659" width="9" style="12"/>
    <col min="6660" max="6660" width="2.25" style="12" customWidth="1"/>
    <col min="6661" max="6661" width="24.25" style="12" customWidth="1"/>
    <col min="6662" max="6662" width="4" style="12" customWidth="1"/>
    <col min="6663" max="6665" width="20.125" style="12" customWidth="1"/>
    <col min="6666" max="6666" width="3.125" style="12" customWidth="1"/>
    <col min="6667" max="6667" width="4.375" style="12" customWidth="1"/>
    <col min="6668" max="6668" width="2.5" style="12" customWidth="1"/>
    <col min="6669" max="6915" width="9" style="12"/>
    <col min="6916" max="6916" width="2.25" style="12" customWidth="1"/>
    <col min="6917" max="6917" width="24.25" style="12" customWidth="1"/>
    <col min="6918" max="6918" width="4" style="12" customWidth="1"/>
    <col min="6919" max="6921" width="20.125" style="12" customWidth="1"/>
    <col min="6922" max="6922" width="3.125" style="12" customWidth="1"/>
    <col min="6923" max="6923" width="4.375" style="12" customWidth="1"/>
    <col min="6924" max="6924" width="2.5" style="12" customWidth="1"/>
    <col min="6925" max="7171" width="9" style="12"/>
    <col min="7172" max="7172" width="2.25" style="12" customWidth="1"/>
    <col min="7173" max="7173" width="24.25" style="12" customWidth="1"/>
    <col min="7174" max="7174" width="4" style="12" customWidth="1"/>
    <col min="7175" max="7177" width="20.125" style="12" customWidth="1"/>
    <col min="7178" max="7178" width="3.125" style="12" customWidth="1"/>
    <col min="7179" max="7179" width="4.375" style="12" customWidth="1"/>
    <col min="7180" max="7180" width="2.5" style="12" customWidth="1"/>
    <col min="7181" max="7427" width="9" style="12"/>
    <col min="7428" max="7428" width="2.25" style="12" customWidth="1"/>
    <col min="7429" max="7429" width="24.25" style="12" customWidth="1"/>
    <col min="7430" max="7430" width="4" style="12" customWidth="1"/>
    <col min="7431" max="7433" width="20.125" style="12" customWidth="1"/>
    <col min="7434" max="7434" width="3.125" style="12" customWidth="1"/>
    <col min="7435" max="7435" width="4.375" style="12" customWidth="1"/>
    <col min="7436" max="7436" width="2.5" style="12" customWidth="1"/>
    <col min="7437" max="7683" width="9" style="12"/>
    <col min="7684" max="7684" width="2.25" style="12" customWidth="1"/>
    <col min="7685" max="7685" width="24.25" style="12" customWidth="1"/>
    <col min="7686" max="7686" width="4" style="12" customWidth="1"/>
    <col min="7687" max="7689" width="20.125" style="12" customWidth="1"/>
    <col min="7690" max="7690" width="3.125" style="12" customWidth="1"/>
    <col min="7691" max="7691" width="4.375" style="12" customWidth="1"/>
    <col min="7692" max="7692" width="2.5" style="12" customWidth="1"/>
    <col min="7693" max="7939" width="9" style="12"/>
    <col min="7940" max="7940" width="2.25" style="12" customWidth="1"/>
    <col min="7941" max="7941" width="24.25" style="12" customWidth="1"/>
    <col min="7942" max="7942" width="4" style="12" customWidth="1"/>
    <col min="7943" max="7945" width="20.125" style="12" customWidth="1"/>
    <col min="7946" max="7946" width="3.125" style="12" customWidth="1"/>
    <col min="7947" max="7947" width="4.375" style="12" customWidth="1"/>
    <col min="7948" max="7948" width="2.5" style="12" customWidth="1"/>
    <col min="7949" max="8195" width="9" style="12"/>
    <col min="8196" max="8196" width="2.25" style="12" customWidth="1"/>
    <col min="8197" max="8197" width="24.25" style="12" customWidth="1"/>
    <col min="8198" max="8198" width="4" style="12" customWidth="1"/>
    <col min="8199" max="8201" width="20.125" style="12" customWidth="1"/>
    <col min="8202" max="8202" width="3.125" style="12" customWidth="1"/>
    <col min="8203" max="8203" width="4.375" style="12" customWidth="1"/>
    <col min="8204" max="8204" width="2.5" style="12" customWidth="1"/>
    <col min="8205" max="8451" width="9" style="12"/>
    <col min="8452" max="8452" width="2.25" style="12" customWidth="1"/>
    <col min="8453" max="8453" width="24.25" style="12" customWidth="1"/>
    <col min="8454" max="8454" width="4" style="12" customWidth="1"/>
    <col min="8455" max="8457" width="20.125" style="12" customWidth="1"/>
    <col min="8458" max="8458" width="3.125" style="12" customWidth="1"/>
    <col min="8459" max="8459" width="4.375" style="12" customWidth="1"/>
    <col min="8460" max="8460" width="2.5" style="12" customWidth="1"/>
    <col min="8461" max="8707" width="9" style="12"/>
    <col min="8708" max="8708" width="2.25" style="12" customWidth="1"/>
    <col min="8709" max="8709" width="24.25" style="12" customWidth="1"/>
    <col min="8710" max="8710" width="4" style="12" customWidth="1"/>
    <col min="8711" max="8713" width="20.125" style="12" customWidth="1"/>
    <col min="8714" max="8714" width="3.125" style="12" customWidth="1"/>
    <col min="8715" max="8715" width="4.375" style="12" customWidth="1"/>
    <col min="8716" max="8716" width="2.5" style="12" customWidth="1"/>
    <col min="8717" max="8963" width="9" style="12"/>
    <col min="8964" max="8964" width="2.25" style="12" customWidth="1"/>
    <col min="8965" max="8965" width="24.25" style="12" customWidth="1"/>
    <col min="8966" max="8966" width="4" style="12" customWidth="1"/>
    <col min="8967" max="8969" width="20.125" style="12" customWidth="1"/>
    <col min="8970" max="8970" width="3.125" style="12" customWidth="1"/>
    <col min="8971" max="8971" width="4.375" style="12" customWidth="1"/>
    <col min="8972" max="8972" width="2.5" style="12" customWidth="1"/>
    <col min="8973" max="9219" width="9" style="12"/>
    <col min="9220" max="9220" width="2.25" style="12" customWidth="1"/>
    <col min="9221" max="9221" width="24.25" style="12" customWidth="1"/>
    <col min="9222" max="9222" width="4" style="12" customWidth="1"/>
    <col min="9223" max="9225" width="20.125" style="12" customWidth="1"/>
    <col min="9226" max="9226" width="3.125" style="12" customWidth="1"/>
    <col min="9227" max="9227" width="4.375" style="12" customWidth="1"/>
    <col min="9228" max="9228" width="2.5" style="12" customWidth="1"/>
    <col min="9229" max="9475" width="9" style="12"/>
    <col min="9476" max="9476" width="2.25" style="12" customWidth="1"/>
    <col min="9477" max="9477" width="24.25" style="12" customWidth="1"/>
    <col min="9478" max="9478" width="4" style="12" customWidth="1"/>
    <col min="9479" max="9481" width="20.125" style="12" customWidth="1"/>
    <col min="9482" max="9482" width="3.125" style="12" customWidth="1"/>
    <col min="9483" max="9483" width="4.375" style="12" customWidth="1"/>
    <col min="9484" max="9484" width="2.5" style="12" customWidth="1"/>
    <col min="9485" max="9731" width="9" style="12"/>
    <col min="9732" max="9732" width="2.25" style="12" customWidth="1"/>
    <col min="9733" max="9733" width="24.25" style="12" customWidth="1"/>
    <col min="9734" max="9734" width="4" style="12" customWidth="1"/>
    <col min="9735" max="9737" width="20.125" style="12" customWidth="1"/>
    <col min="9738" max="9738" width="3.125" style="12" customWidth="1"/>
    <col min="9739" max="9739" width="4.375" style="12" customWidth="1"/>
    <col min="9740" max="9740" width="2.5" style="12" customWidth="1"/>
    <col min="9741" max="9987" width="9" style="12"/>
    <col min="9988" max="9988" width="2.25" style="12" customWidth="1"/>
    <col min="9989" max="9989" width="24.25" style="12" customWidth="1"/>
    <col min="9990" max="9990" width="4" style="12" customWidth="1"/>
    <col min="9991" max="9993" width="20.125" style="12" customWidth="1"/>
    <col min="9994" max="9994" width="3.125" style="12" customWidth="1"/>
    <col min="9995" max="9995" width="4.375" style="12" customWidth="1"/>
    <col min="9996" max="9996" width="2.5" style="12" customWidth="1"/>
    <col min="9997" max="10243" width="9" style="12"/>
    <col min="10244" max="10244" width="2.25" style="12" customWidth="1"/>
    <col min="10245" max="10245" width="24.25" style="12" customWidth="1"/>
    <col min="10246" max="10246" width="4" style="12" customWidth="1"/>
    <col min="10247" max="10249" width="20.125" style="12" customWidth="1"/>
    <col min="10250" max="10250" width="3.125" style="12" customWidth="1"/>
    <col min="10251" max="10251" width="4.375" style="12" customWidth="1"/>
    <col min="10252" max="10252" width="2.5" style="12" customWidth="1"/>
    <col min="10253" max="10499" width="9" style="12"/>
    <col min="10500" max="10500" width="2.25" style="12" customWidth="1"/>
    <col min="10501" max="10501" width="24.25" style="12" customWidth="1"/>
    <col min="10502" max="10502" width="4" style="12" customWidth="1"/>
    <col min="10503" max="10505" width="20.125" style="12" customWidth="1"/>
    <col min="10506" max="10506" width="3.125" style="12" customWidth="1"/>
    <col min="10507" max="10507" width="4.375" style="12" customWidth="1"/>
    <col min="10508" max="10508" width="2.5" style="12" customWidth="1"/>
    <col min="10509" max="10755" width="9" style="12"/>
    <col min="10756" max="10756" width="2.25" style="12" customWidth="1"/>
    <col min="10757" max="10757" width="24.25" style="12" customWidth="1"/>
    <col min="10758" max="10758" width="4" style="12" customWidth="1"/>
    <col min="10759" max="10761" width="20.125" style="12" customWidth="1"/>
    <col min="10762" max="10762" width="3.125" style="12" customWidth="1"/>
    <col min="10763" max="10763" width="4.375" style="12" customWidth="1"/>
    <col min="10764" max="10764" width="2.5" style="12" customWidth="1"/>
    <col min="10765" max="11011" width="9" style="12"/>
    <col min="11012" max="11012" width="2.25" style="12" customWidth="1"/>
    <col min="11013" max="11013" width="24.25" style="12" customWidth="1"/>
    <col min="11014" max="11014" width="4" style="12" customWidth="1"/>
    <col min="11015" max="11017" width="20.125" style="12" customWidth="1"/>
    <col min="11018" max="11018" width="3.125" style="12" customWidth="1"/>
    <col min="11019" max="11019" width="4.375" style="12" customWidth="1"/>
    <col min="11020" max="11020" width="2.5" style="12" customWidth="1"/>
    <col min="11021" max="11267" width="9" style="12"/>
    <col min="11268" max="11268" width="2.25" style="12" customWidth="1"/>
    <col min="11269" max="11269" width="24.25" style="12" customWidth="1"/>
    <col min="11270" max="11270" width="4" style="12" customWidth="1"/>
    <col min="11271" max="11273" width="20.125" style="12" customWidth="1"/>
    <col min="11274" max="11274" width="3.125" style="12" customWidth="1"/>
    <col min="11275" max="11275" width="4.375" style="12" customWidth="1"/>
    <col min="11276" max="11276" width="2.5" style="12" customWidth="1"/>
    <col min="11277" max="11523" width="9" style="12"/>
    <col min="11524" max="11524" width="2.25" style="12" customWidth="1"/>
    <col min="11525" max="11525" width="24.25" style="12" customWidth="1"/>
    <col min="11526" max="11526" width="4" style="12" customWidth="1"/>
    <col min="11527" max="11529" width="20.125" style="12" customWidth="1"/>
    <col min="11530" max="11530" width="3.125" style="12" customWidth="1"/>
    <col min="11531" max="11531" width="4.375" style="12" customWidth="1"/>
    <col min="11532" max="11532" width="2.5" style="12" customWidth="1"/>
    <col min="11533" max="11779" width="9" style="12"/>
    <col min="11780" max="11780" width="2.25" style="12" customWidth="1"/>
    <col min="11781" max="11781" width="24.25" style="12" customWidth="1"/>
    <col min="11782" max="11782" width="4" style="12" customWidth="1"/>
    <col min="11783" max="11785" width="20.125" style="12" customWidth="1"/>
    <col min="11786" max="11786" width="3.125" style="12" customWidth="1"/>
    <col min="11787" max="11787" width="4.375" style="12" customWidth="1"/>
    <col min="11788" max="11788" width="2.5" style="12" customWidth="1"/>
    <col min="11789" max="12035" width="9" style="12"/>
    <col min="12036" max="12036" width="2.25" style="12" customWidth="1"/>
    <col min="12037" max="12037" width="24.25" style="12" customWidth="1"/>
    <col min="12038" max="12038" width="4" style="12" customWidth="1"/>
    <col min="12039" max="12041" width="20.125" style="12" customWidth="1"/>
    <col min="12042" max="12042" width="3.125" style="12" customWidth="1"/>
    <col min="12043" max="12043" width="4.375" style="12" customWidth="1"/>
    <col min="12044" max="12044" width="2.5" style="12" customWidth="1"/>
    <col min="12045" max="12291" width="9" style="12"/>
    <col min="12292" max="12292" width="2.25" style="12" customWidth="1"/>
    <col min="12293" max="12293" width="24.25" style="12" customWidth="1"/>
    <col min="12294" max="12294" width="4" style="12" customWidth="1"/>
    <col min="12295" max="12297" width="20.125" style="12" customWidth="1"/>
    <col min="12298" max="12298" width="3.125" style="12" customWidth="1"/>
    <col min="12299" max="12299" width="4.375" style="12" customWidth="1"/>
    <col min="12300" max="12300" width="2.5" style="12" customWidth="1"/>
    <col min="12301" max="12547" width="9" style="12"/>
    <col min="12548" max="12548" width="2.25" style="12" customWidth="1"/>
    <col min="12549" max="12549" width="24.25" style="12" customWidth="1"/>
    <col min="12550" max="12550" width="4" style="12" customWidth="1"/>
    <col min="12551" max="12553" width="20.125" style="12" customWidth="1"/>
    <col min="12554" max="12554" width="3.125" style="12" customWidth="1"/>
    <col min="12555" max="12555" width="4.375" style="12" customWidth="1"/>
    <col min="12556" max="12556" width="2.5" style="12" customWidth="1"/>
    <col min="12557" max="12803" width="9" style="12"/>
    <col min="12804" max="12804" width="2.25" style="12" customWidth="1"/>
    <col min="12805" max="12805" width="24.25" style="12" customWidth="1"/>
    <col min="12806" max="12806" width="4" style="12" customWidth="1"/>
    <col min="12807" max="12809" width="20.125" style="12" customWidth="1"/>
    <col min="12810" max="12810" width="3.125" style="12" customWidth="1"/>
    <col min="12811" max="12811" width="4.375" style="12" customWidth="1"/>
    <col min="12812" max="12812" width="2.5" style="12" customWidth="1"/>
    <col min="12813" max="13059" width="9" style="12"/>
    <col min="13060" max="13060" width="2.25" style="12" customWidth="1"/>
    <col min="13061" max="13061" width="24.25" style="12" customWidth="1"/>
    <col min="13062" max="13062" width="4" style="12" customWidth="1"/>
    <col min="13063" max="13065" width="20.125" style="12" customWidth="1"/>
    <col min="13066" max="13066" width="3.125" style="12" customWidth="1"/>
    <col min="13067" max="13067" width="4.375" style="12" customWidth="1"/>
    <col min="13068" max="13068" width="2.5" style="12" customWidth="1"/>
    <col min="13069" max="13315" width="9" style="12"/>
    <col min="13316" max="13316" width="2.25" style="12" customWidth="1"/>
    <col min="13317" max="13317" width="24.25" style="12" customWidth="1"/>
    <col min="13318" max="13318" width="4" style="12" customWidth="1"/>
    <col min="13319" max="13321" width="20.125" style="12" customWidth="1"/>
    <col min="13322" max="13322" width="3.125" style="12" customWidth="1"/>
    <col min="13323" max="13323" width="4.375" style="12" customWidth="1"/>
    <col min="13324" max="13324" width="2.5" style="12" customWidth="1"/>
    <col min="13325" max="13571" width="9" style="12"/>
    <col min="13572" max="13572" width="2.25" style="12" customWidth="1"/>
    <col min="13573" max="13573" width="24.25" style="12" customWidth="1"/>
    <col min="13574" max="13574" width="4" style="12" customWidth="1"/>
    <col min="13575" max="13577" width="20.125" style="12" customWidth="1"/>
    <col min="13578" max="13578" width="3.125" style="12" customWidth="1"/>
    <col min="13579" max="13579" width="4.375" style="12" customWidth="1"/>
    <col min="13580" max="13580" width="2.5" style="12" customWidth="1"/>
    <col min="13581" max="13827" width="9" style="12"/>
    <col min="13828" max="13828" width="2.25" style="12" customWidth="1"/>
    <col min="13829" max="13829" width="24.25" style="12" customWidth="1"/>
    <col min="13830" max="13830" width="4" style="12" customWidth="1"/>
    <col min="13831" max="13833" width="20.125" style="12" customWidth="1"/>
    <col min="13834" max="13834" width="3.125" style="12" customWidth="1"/>
    <col min="13835" max="13835" width="4.375" style="12" customWidth="1"/>
    <col min="13836" max="13836" width="2.5" style="12" customWidth="1"/>
    <col min="13837" max="14083" width="9" style="12"/>
    <col min="14084" max="14084" width="2.25" style="12" customWidth="1"/>
    <col min="14085" max="14085" width="24.25" style="12" customWidth="1"/>
    <col min="14086" max="14086" width="4" style="12" customWidth="1"/>
    <col min="14087" max="14089" width="20.125" style="12" customWidth="1"/>
    <col min="14090" max="14090" width="3.125" style="12" customWidth="1"/>
    <col min="14091" max="14091" width="4.375" style="12" customWidth="1"/>
    <col min="14092" max="14092" width="2.5" style="12" customWidth="1"/>
    <col min="14093" max="14339" width="9" style="12"/>
    <col min="14340" max="14340" width="2.25" style="12" customWidth="1"/>
    <col min="14341" max="14341" width="24.25" style="12" customWidth="1"/>
    <col min="14342" max="14342" width="4" style="12" customWidth="1"/>
    <col min="14343" max="14345" width="20.125" style="12" customWidth="1"/>
    <col min="14346" max="14346" width="3.125" style="12" customWidth="1"/>
    <col min="14347" max="14347" width="4.375" style="12" customWidth="1"/>
    <col min="14348" max="14348" width="2.5" style="12" customWidth="1"/>
    <col min="14349" max="14595" width="9" style="12"/>
    <col min="14596" max="14596" width="2.25" style="12" customWidth="1"/>
    <col min="14597" max="14597" width="24.25" style="12" customWidth="1"/>
    <col min="14598" max="14598" width="4" style="12" customWidth="1"/>
    <col min="14599" max="14601" width="20.125" style="12" customWidth="1"/>
    <col min="14602" max="14602" width="3.125" style="12" customWidth="1"/>
    <col min="14603" max="14603" width="4.375" style="12" customWidth="1"/>
    <col min="14604" max="14604" width="2.5" style="12" customWidth="1"/>
    <col min="14605" max="14851" width="9" style="12"/>
    <col min="14852" max="14852" width="2.25" style="12" customWidth="1"/>
    <col min="14853" max="14853" width="24.25" style="12" customWidth="1"/>
    <col min="14854" max="14854" width="4" style="12" customWidth="1"/>
    <col min="14855" max="14857" width="20.125" style="12" customWidth="1"/>
    <col min="14858" max="14858" width="3.125" style="12" customWidth="1"/>
    <col min="14859" max="14859" width="4.375" style="12" customWidth="1"/>
    <col min="14860" max="14860" width="2.5" style="12" customWidth="1"/>
    <col min="14861" max="15107" width="9" style="12"/>
    <col min="15108" max="15108" width="2.25" style="12" customWidth="1"/>
    <col min="15109" max="15109" width="24.25" style="12" customWidth="1"/>
    <col min="15110" max="15110" width="4" style="12" customWidth="1"/>
    <col min="15111" max="15113" width="20.125" style="12" customWidth="1"/>
    <col min="15114" max="15114" width="3.125" style="12" customWidth="1"/>
    <col min="15115" max="15115" width="4.375" style="12" customWidth="1"/>
    <col min="15116" max="15116" width="2.5" style="12" customWidth="1"/>
    <col min="15117" max="15363" width="9" style="12"/>
    <col min="15364" max="15364" width="2.25" style="12" customWidth="1"/>
    <col min="15365" max="15365" width="24.25" style="12" customWidth="1"/>
    <col min="15366" max="15366" width="4" style="12" customWidth="1"/>
    <col min="15367" max="15369" width="20.125" style="12" customWidth="1"/>
    <col min="15370" max="15370" width="3.125" style="12" customWidth="1"/>
    <col min="15371" max="15371" width="4.375" style="12" customWidth="1"/>
    <col min="15372" max="15372" width="2.5" style="12" customWidth="1"/>
    <col min="15373" max="15619" width="9" style="12"/>
    <col min="15620" max="15620" width="2.25" style="12" customWidth="1"/>
    <col min="15621" max="15621" width="24.25" style="12" customWidth="1"/>
    <col min="15622" max="15622" width="4" style="12" customWidth="1"/>
    <col min="15623" max="15625" width="20.125" style="12" customWidth="1"/>
    <col min="15626" max="15626" width="3.125" style="12" customWidth="1"/>
    <col min="15627" max="15627" width="4.375" style="12" customWidth="1"/>
    <col min="15628" max="15628" width="2.5" style="12" customWidth="1"/>
    <col min="15629" max="15875" width="9" style="12"/>
    <col min="15876" max="15876" width="2.25" style="12" customWidth="1"/>
    <col min="15877" max="15877" width="24.25" style="12" customWidth="1"/>
    <col min="15878" max="15878" width="4" style="12" customWidth="1"/>
    <col min="15879" max="15881" width="20.125" style="12" customWidth="1"/>
    <col min="15882" max="15882" width="3.125" style="12" customWidth="1"/>
    <col min="15883" max="15883" width="4.375" style="12" customWidth="1"/>
    <col min="15884" max="15884" width="2.5" style="12" customWidth="1"/>
    <col min="15885" max="16131" width="9" style="12"/>
    <col min="16132" max="16132" width="2.25" style="12" customWidth="1"/>
    <col min="16133" max="16133" width="24.25" style="12" customWidth="1"/>
    <col min="16134" max="16134" width="4" style="12" customWidth="1"/>
    <col min="16135" max="16137" width="20.125" style="12" customWidth="1"/>
    <col min="16138" max="16138" width="3.125" style="12" customWidth="1"/>
    <col min="16139" max="16139" width="4.375" style="12" customWidth="1"/>
    <col min="16140" max="16140" width="2.5" style="12" customWidth="1"/>
    <col min="16141" max="16384" width="9" style="12"/>
  </cols>
  <sheetData>
    <row r="1" spans="1:12" ht="20.100000000000001" customHeight="1">
      <c r="A1" s="377" t="s">
        <v>820</v>
      </c>
      <c r="B1" s="189"/>
      <c r="C1" s="189"/>
      <c r="D1" s="189"/>
      <c r="E1" s="189"/>
      <c r="F1" s="189"/>
      <c r="G1" s="189"/>
      <c r="H1" s="189"/>
      <c r="I1" s="189"/>
      <c r="J1" s="189"/>
      <c r="K1" s="189"/>
      <c r="L1" s="189"/>
    </row>
    <row r="2" spans="1:12" ht="20.100000000000001" customHeight="1">
      <c r="A2" s="377"/>
      <c r="B2" s="189"/>
      <c r="C2" s="189"/>
      <c r="D2" s="189"/>
      <c r="E2" s="189"/>
      <c r="F2" s="189"/>
      <c r="G2" s="189"/>
      <c r="H2" s="189"/>
      <c r="I2" s="1217" t="s">
        <v>129</v>
      </c>
      <c r="J2" s="1217"/>
      <c r="K2" s="1217"/>
      <c r="L2" s="189"/>
    </row>
    <row r="3" spans="1:12" ht="20.100000000000001" customHeight="1">
      <c r="A3" s="377"/>
      <c r="B3" s="189"/>
      <c r="C3" s="189"/>
      <c r="D3" s="189"/>
      <c r="E3" s="189"/>
      <c r="F3" s="189"/>
      <c r="G3" s="189"/>
      <c r="H3" s="189"/>
      <c r="I3" s="611"/>
      <c r="J3" s="611"/>
      <c r="K3" s="611"/>
      <c r="L3" s="189"/>
    </row>
    <row r="4" spans="1:12" ht="20.100000000000001" customHeight="1">
      <c r="A4" s="1218" t="s">
        <v>529</v>
      </c>
      <c r="B4" s="1218"/>
      <c r="C4" s="1218"/>
      <c r="D4" s="1218"/>
      <c r="E4" s="1218"/>
      <c r="F4" s="1218"/>
      <c r="G4" s="1218"/>
      <c r="H4" s="1218"/>
      <c r="I4" s="1218"/>
      <c r="J4" s="1218"/>
      <c r="K4" s="1218"/>
      <c r="L4" s="189"/>
    </row>
    <row r="5" spans="1:12" ht="20.100000000000001" customHeight="1">
      <c r="A5" s="188"/>
      <c r="B5" s="188"/>
      <c r="C5" s="188"/>
      <c r="D5" s="188"/>
      <c r="E5" s="188"/>
      <c r="F5" s="188"/>
      <c r="G5" s="188"/>
      <c r="H5" s="188"/>
      <c r="I5" s="188"/>
      <c r="J5" s="188"/>
      <c r="K5" s="188"/>
      <c r="L5" s="189"/>
    </row>
    <row r="6" spans="1:12" ht="30" customHeight="1">
      <c r="A6" s="188"/>
      <c r="B6" s="378" t="s">
        <v>109</v>
      </c>
      <c r="C6" s="1228"/>
      <c r="D6" s="1229"/>
      <c r="E6" s="1229"/>
      <c r="F6" s="1229"/>
      <c r="G6" s="1229"/>
      <c r="H6" s="1229"/>
      <c r="I6" s="1229"/>
      <c r="J6" s="1229"/>
      <c r="K6" s="1230"/>
      <c r="L6" s="189"/>
    </row>
    <row r="7" spans="1:12" ht="30" customHeight="1">
      <c r="A7" s="189"/>
      <c r="B7" s="379" t="s">
        <v>249</v>
      </c>
      <c r="C7" s="1219" t="s">
        <v>530</v>
      </c>
      <c r="D7" s="1219"/>
      <c r="E7" s="1219"/>
      <c r="F7" s="1219"/>
      <c r="G7" s="1219"/>
      <c r="H7" s="1219"/>
      <c r="I7" s="1219"/>
      <c r="J7" s="1219"/>
      <c r="K7" s="1220"/>
      <c r="L7" s="189"/>
    </row>
    <row r="8" spans="1:12" ht="30" customHeight="1">
      <c r="A8" s="189"/>
      <c r="B8" s="364" t="s">
        <v>531</v>
      </c>
      <c r="C8" s="1221" t="s">
        <v>532</v>
      </c>
      <c r="D8" s="1222"/>
      <c r="E8" s="1222"/>
      <c r="F8" s="1222"/>
      <c r="G8" s="1222"/>
      <c r="H8" s="1222"/>
      <c r="I8" s="1222"/>
      <c r="J8" s="1222"/>
      <c r="K8" s="1223"/>
      <c r="L8" s="189"/>
    </row>
    <row r="9" spans="1:12" ht="18.75" customHeight="1">
      <c r="A9" s="189"/>
      <c r="B9" s="1224" t="s">
        <v>753</v>
      </c>
      <c r="C9" s="609"/>
      <c r="D9" s="189"/>
      <c r="E9" s="189"/>
      <c r="F9" s="189"/>
      <c r="G9" s="189"/>
      <c r="H9" s="189"/>
      <c r="I9" s="189"/>
      <c r="J9" s="189"/>
      <c r="K9" s="380"/>
      <c r="L9" s="189"/>
    </row>
    <row r="10" spans="1:12" ht="32.25" customHeight="1">
      <c r="A10" s="189"/>
      <c r="B10" s="1224"/>
      <c r="C10" s="609"/>
      <c r="D10" s="1226" t="s">
        <v>533</v>
      </c>
      <c r="E10" s="1226"/>
      <c r="F10" s="381"/>
      <c r="G10" s="382"/>
      <c r="H10" s="383" t="s">
        <v>18</v>
      </c>
      <c r="I10" s="611"/>
      <c r="J10" s="611"/>
      <c r="K10" s="380"/>
      <c r="L10" s="189"/>
    </row>
    <row r="11" spans="1:12" ht="20.25" customHeight="1">
      <c r="A11" s="189"/>
      <c r="B11" s="1225"/>
      <c r="C11" s="610"/>
      <c r="D11" s="384" t="s">
        <v>534</v>
      </c>
      <c r="E11" s="384"/>
      <c r="F11" s="385"/>
      <c r="G11" s="385"/>
      <c r="H11" s="385"/>
      <c r="I11" s="385"/>
      <c r="J11" s="385"/>
      <c r="K11" s="386"/>
      <c r="L11" s="189"/>
    </row>
    <row r="12" spans="1:12" ht="30" customHeight="1">
      <c r="A12" s="189"/>
      <c r="B12" s="364" t="s">
        <v>754</v>
      </c>
      <c r="C12" s="1221" t="s">
        <v>535</v>
      </c>
      <c r="D12" s="1222"/>
      <c r="E12" s="1222"/>
      <c r="F12" s="1222"/>
      <c r="G12" s="1222"/>
      <c r="H12" s="1222"/>
      <c r="I12" s="1222"/>
      <c r="J12" s="1222"/>
      <c r="K12" s="1223"/>
      <c r="L12" s="189"/>
    </row>
    <row r="13" spans="1:12">
      <c r="A13" s="189"/>
      <c r="B13" s="1231" t="s">
        <v>654</v>
      </c>
      <c r="C13" s="387"/>
      <c r="D13" s="388"/>
      <c r="E13" s="388"/>
      <c r="F13" s="388"/>
      <c r="G13" s="388"/>
      <c r="H13" s="388"/>
      <c r="I13" s="388"/>
      <c r="J13" s="388"/>
      <c r="K13" s="389"/>
      <c r="L13" s="189"/>
    </row>
    <row r="14" spans="1:12" ht="24.75" customHeight="1" thickBot="1">
      <c r="A14" s="189"/>
      <c r="B14" s="1224"/>
      <c r="C14" s="609"/>
      <c r="D14" s="365" t="s">
        <v>536</v>
      </c>
      <c r="E14" s="189"/>
      <c r="F14" s="189"/>
      <c r="G14" s="189"/>
      <c r="H14" s="189"/>
      <c r="I14" s="189"/>
      <c r="J14" s="189"/>
      <c r="K14" s="380"/>
      <c r="L14" s="189"/>
    </row>
    <row r="15" spans="1:12" ht="24" customHeight="1">
      <c r="A15" s="189"/>
      <c r="B15" s="1224"/>
      <c r="C15" s="609"/>
      <c r="D15" s="390"/>
      <c r="E15" s="1232" t="s">
        <v>537</v>
      </c>
      <c r="F15" s="1233"/>
      <c r="G15" s="391" t="s">
        <v>538</v>
      </c>
      <c r="H15" s="613"/>
      <c r="I15" s="392" t="s">
        <v>539</v>
      </c>
      <c r="J15" s="393"/>
      <c r="K15" s="380"/>
      <c r="L15" s="189"/>
    </row>
    <row r="16" spans="1:12" ht="24" customHeight="1">
      <c r="A16" s="189"/>
      <c r="B16" s="1224"/>
      <c r="C16" s="609"/>
      <c r="D16" s="394" t="s">
        <v>540</v>
      </c>
      <c r="E16" s="382"/>
      <c r="F16" s="625" t="s">
        <v>18</v>
      </c>
      <c r="G16" s="382"/>
      <c r="H16" s="612" t="s">
        <v>18</v>
      </c>
      <c r="I16" s="395">
        <f>E16+G16</f>
        <v>0</v>
      </c>
      <c r="J16" s="396" t="s">
        <v>18</v>
      </c>
      <c r="K16" s="380"/>
      <c r="L16" s="189"/>
    </row>
    <row r="17" spans="1:12" ht="24" customHeight="1" thickBot="1">
      <c r="A17" s="189"/>
      <c r="B17" s="1224"/>
      <c r="C17" s="609"/>
      <c r="D17" s="397" t="s">
        <v>541</v>
      </c>
      <c r="E17" s="382"/>
      <c r="F17" s="383" t="s">
        <v>542</v>
      </c>
      <c r="G17" s="382"/>
      <c r="H17" s="398" t="s">
        <v>542</v>
      </c>
      <c r="I17" s="399">
        <f>E17+G17</f>
        <v>0</v>
      </c>
      <c r="J17" s="400" t="s">
        <v>542</v>
      </c>
      <c r="K17" s="380"/>
      <c r="L17" s="189"/>
    </row>
    <row r="18" spans="1:12" ht="24.75" customHeight="1" thickBot="1">
      <c r="A18" s="189"/>
      <c r="B18" s="1224"/>
      <c r="C18" s="609"/>
      <c r="D18" s="365" t="s">
        <v>543</v>
      </c>
      <c r="E18" s="189"/>
      <c r="F18" s="189"/>
      <c r="G18" s="401"/>
      <c r="H18" s="401"/>
      <c r="I18" s="401"/>
      <c r="J18" s="401"/>
      <c r="K18" s="380"/>
      <c r="L18" s="189"/>
    </row>
    <row r="19" spans="1:12" ht="24" customHeight="1">
      <c r="A19" s="189"/>
      <c r="B19" s="1224"/>
      <c r="C19" s="609"/>
      <c r="D19" s="402"/>
      <c r="E19" s="403" t="s">
        <v>544</v>
      </c>
      <c r="F19" s="404"/>
      <c r="G19" s="405"/>
      <c r="H19" s="402"/>
      <c r="I19" s="403" t="s">
        <v>545</v>
      </c>
      <c r="J19" s="404"/>
      <c r="K19" s="380"/>
      <c r="L19" s="189"/>
    </row>
    <row r="20" spans="1:12" ht="24" customHeight="1">
      <c r="A20" s="189"/>
      <c r="B20" s="1224"/>
      <c r="C20" s="609"/>
      <c r="D20" s="406" t="s">
        <v>540</v>
      </c>
      <c r="E20" s="407"/>
      <c r="F20" s="396" t="s">
        <v>18</v>
      </c>
      <c r="G20" s="405"/>
      <c r="H20" s="406" t="s">
        <v>540</v>
      </c>
      <c r="I20" s="407"/>
      <c r="J20" s="396" t="s">
        <v>18</v>
      </c>
      <c r="K20" s="380"/>
      <c r="L20" s="189"/>
    </row>
    <row r="21" spans="1:12" ht="24" customHeight="1" thickBot="1">
      <c r="A21" s="189"/>
      <c r="B21" s="1224"/>
      <c r="C21" s="609"/>
      <c r="D21" s="408" t="s">
        <v>541</v>
      </c>
      <c r="E21" s="409"/>
      <c r="F21" s="400" t="s">
        <v>542</v>
      </c>
      <c r="G21" s="405"/>
      <c r="H21" s="408" t="s">
        <v>541</v>
      </c>
      <c r="I21" s="409"/>
      <c r="J21" s="400" t="s">
        <v>542</v>
      </c>
      <c r="K21" s="380"/>
      <c r="L21" s="189"/>
    </row>
    <row r="22" spans="1:12" ht="29.25" customHeight="1" thickBot="1">
      <c r="A22" s="189"/>
      <c r="B22" s="1224"/>
      <c r="C22" s="609"/>
      <c r="D22" s="365" t="s">
        <v>546</v>
      </c>
      <c r="E22" s="401"/>
      <c r="F22" s="401"/>
      <c r="G22" s="401"/>
      <c r="H22" s="401"/>
      <c r="I22" s="401"/>
      <c r="J22" s="401"/>
      <c r="K22" s="380"/>
      <c r="L22" s="189"/>
    </row>
    <row r="23" spans="1:12" ht="24" customHeight="1">
      <c r="A23" s="189"/>
      <c r="B23" s="1224"/>
      <c r="C23" s="609"/>
      <c r="D23" s="401"/>
      <c r="E23" s="401"/>
      <c r="F23" s="401"/>
      <c r="G23" s="401"/>
      <c r="H23" s="402"/>
      <c r="I23" s="403" t="s">
        <v>547</v>
      </c>
      <c r="J23" s="404"/>
      <c r="K23" s="380"/>
      <c r="L23" s="189"/>
    </row>
    <row r="24" spans="1:12" ht="24" customHeight="1">
      <c r="A24" s="189"/>
      <c r="B24" s="1224"/>
      <c r="C24" s="609"/>
      <c r="D24" s="401"/>
      <c r="E24" s="401"/>
      <c r="F24" s="401"/>
      <c r="G24" s="401"/>
      <c r="H24" s="406" t="s">
        <v>540</v>
      </c>
      <c r="I24" s="625">
        <f>I16+E20+I20</f>
        <v>0</v>
      </c>
      <c r="J24" s="396" t="s">
        <v>18</v>
      </c>
      <c r="K24" s="380"/>
      <c r="L24" s="189"/>
    </row>
    <row r="25" spans="1:12" ht="24" customHeight="1" thickBot="1">
      <c r="A25" s="189"/>
      <c r="B25" s="1224"/>
      <c r="C25" s="609"/>
      <c r="D25" s="410"/>
      <c r="E25" s="405"/>
      <c r="F25" s="410"/>
      <c r="G25" s="405"/>
      <c r="H25" s="408" t="s">
        <v>541</v>
      </c>
      <c r="I25" s="411">
        <f>I17+E21+I21</f>
        <v>0</v>
      </c>
      <c r="J25" s="400" t="s">
        <v>542</v>
      </c>
      <c r="K25" s="380"/>
      <c r="L25" s="189"/>
    </row>
    <row r="26" spans="1:12" ht="15.75" customHeight="1">
      <c r="A26" s="189"/>
      <c r="B26" s="1224"/>
      <c r="C26" s="609"/>
      <c r="D26" s="410"/>
      <c r="E26" s="405"/>
      <c r="F26" s="410"/>
      <c r="G26" s="405"/>
      <c r="H26" s="401"/>
      <c r="I26" s="401"/>
      <c r="J26" s="401"/>
      <c r="K26" s="380"/>
      <c r="L26" s="189"/>
    </row>
    <row r="27" spans="1:12" ht="29.25" customHeight="1" thickBot="1">
      <c r="A27" s="189"/>
      <c r="B27" s="1224"/>
      <c r="C27" s="412"/>
      <c r="D27" s="413" t="s">
        <v>548</v>
      </c>
      <c r="E27" s="414"/>
      <c r="F27" s="414"/>
      <c r="G27" s="414"/>
      <c r="H27" s="414"/>
      <c r="I27" s="414"/>
      <c r="J27" s="414"/>
      <c r="K27" s="415"/>
      <c r="L27" s="189"/>
    </row>
    <row r="28" spans="1:12" ht="29.25" customHeight="1">
      <c r="A28" s="189"/>
      <c r="B28" s="1224"/>
      <c r="C28" s="609"/>
      <c r="D28" s="189"/>
      <c r="E28" s="189"/>
      <c r="F28" s="416"/>
      <c r="G28" s="1234" t="s">
        <v>549</v>
      </c>
      <c r="H28" s="1235"/>
      <c r="I28" s="1236" t="s">
        <v>17</v>
      </c>
      <c r="J28" s="1235"/>
      <c r="K28" s="380"/>
      <c r="L28" s="189"/>
    </row>
    <row r="29" spans="1:12" ht="29.25" customHeight="1">
      <c r="A29" s="189"/>
      <c r="B29" s="1224"/>
      <c r="C29" s="609"/>
      <c r="D29" s="417"/>
      <c r="E29" s="417"/>
      <c r="F29" s="418" t="s">
        <v>540</v>
      </c>
      <c r="G29" s="419"/>
      <c r="H29" s="612" t="s">
        <v>18</v>
      </c>
      <c r="I29" s="395">
        <f>G29</f>
        <v>0</v>
      </c>
      <c r="J29" s="396" t="s">
        <v>18</v>
      </c>
      <c r="K29" s="380"/>
      <c r="L29" s="189"/>
    </row>
    <row r="30" spans="1:12" ht="29.25" customHeight="1" thickBot="1">
      <c r="A30" s="189"/>
      <c r="B30" s="1224"/>
      <c r="C30" s="609"/>
      <c r="D30" s="410"/>
      <c r="E30" s="410"/>
      <c r="F30" s="420" t="s">
        <v>541</v>
      </c>
      <c r="G30" s="421"/>
      <c r="H30" s="422" t="s">
        <v>542</v>
      </c>
      <c r="I30" s="399">
        <f>G30</f>
        <v>0</v>
      </c>
      <c r="J30" s="400" t="s">
        <v>542</v>
      </c>
      <c r="K30" s="380"/>
      <c r="L30" s="189"/>
    </row>
    <row r="31" spans="1:12" ht="29.25" customHeight="1">
      <c r="A31" s="189"/>
      <c r="B31" s="1224"/>
      <c r="C31" s="636"/>
      <c r="D31" s="637"/>
      <c r="E31" s="638" t="s">
        <v>821</v>
      </c>
      <c r="F31" s="639"/>
      <c r="G31" s="639"/>
      <c r="H31" s="639"/>
      <c r="I31" s="639"/>
      <c r="J31" s="639"/>
      <c r="K31" s="640"/>
      <c r="L31" s="189"/>
    </row>
    <row r="32" spans="1:12" ht="29.25" customHeight="1">
      <c r="A32" s="189"/>
      <c r="B32" s="1224"/>
      <c r="C32" s="609"/>
      <c r="D32" s="1237" t="s">
        <v>550</v>
      </c>
      <c r="E32" s="1238"/>
      <c r="F32" s="1238"/>
      <c r="G32" s="1238"/>
      <c r="H32" s="1239"/>
      <c r="I32" s="1240" t="str">
        <f>IF(I25&lt;=I30,"可","不可")</f>
        <v>可</v>
      </c>
      <c r="J32" s="1241"/>
      <c r="K32" s="380"/>
      <c r="L32" s="189"/>
    </row>
    <row r="33" spans="1:12">
      <c r="A33" s="189"/>
      <c r="B33" s="1225"/>
      <c r="C33" s="610"/>
      <c r="D33" s="385"/>
      <c r="E33" s="385"/>
      <c r="F33" s="385"/>
      <c r="G33" s="385"/>
      <c r="H33" s="385"/>
      <c r="I33" s="385"/>
      <c r="J33" s="385"/>
      <c r="K33" s="386"/>
      <c r="L33" s="189"/>
    </row>
    <row r="34" spans="1:12">
      <c r="A34" s="189"/>
      <c r="B34" s="388"/>
      <c r="C34" s="388"/>
      <c r="D34" s="388"/>
      <c r="E34" s="388"/>
      <c r="F34" s="388"/>
      <c r="G34" s="388"/>
      <c r="H34" s="388"/>
      <c r="I34" s="388"/>
      <c r="J34" s="388"/>
      <c r="K34" s="388"/>
      <c r="L34" s="189"/>
    </row>
    <row r="35" spans="1:12" ht="17.25" customHeight="1">
      <c r="A35" s="189"/>
      <c r="B35" s="1227" t="s">
        <v>755</v>
      </c>
      <c r="C35" s="1227"/>
      <c r="D35" s="1227"/>
      <c r="E35" s="1227"/>
      <c r="F35" s="1227"/>
      <c r="G35" s="1227"/>
      <c r="H35" s="1227"/>
      <c r="I35" s="1227"/>
      <c r="J35" s="1227"/>
      <c r="K35" s="1227"/>
      <c r="L35" s="189"/>
    </row>
    <row r="36" spans="1:12" ht="17.25" customHeight="1">
      <c r="A36" s="189"/>
      <c r="B36" s="1227"/>
      <c r="C36" s="1227"/>
      <c r="D36" s="1227"/>
      <c r="E36" s="1227"/>
      <c r="F36" s="1227"/>
      <c r="G36" s="1227"/>
      <c r="H36" s="1227"/>
      <c r="I36" s="1227"/>
      <c r="J36" s="1227"/>
      <c r="K36" s="1227"/>
      <c r="L36" s="189"/>
    </row>
    <row r="37" spans="1:12" ht="17.25" customHeight="1">
      <c r="A37" s="189"/>
      <c r="B37" s="1227"/>
      <c r="C37" s="1227"/>
      <c r="D37" s="1227"/>
      <c r="E37" s="1227"/>
      <c r="F37" s="1227"/>
      <c r="G37" s="1227"/>
      <c r="H37" s="1227"/>
      <c r="I37" s="1227"/>
      <c r="J37" s="1227"/>
      <c r="K37" s="1227"/>
      <c r="L37" s="189"/>
    </row>
    <row r="38" spans="1:12" ht="17.25" customHeight="1">
      <c r="A38" s="189"/>
      <c r="B38" s="1227"/>
      <c r="C38" s="1227"/>
      <c r="D38" s="1227"/>
      <c r="E38" s="1227"/>
      <c r="F38" s="1227"/>
      <c r="G38" s="1227"/>
      <c r="H38" s="1227"/>
      <c r="I38" s="1227"/>
      <c r="J38" s="1227"/>
      <c r="K38" s="1227"/>
      <c r="L38" s="189"/>
    </row>
    <row r="39" spans="1:12" ht="17.25" customHeight="1">
      <c r="A39" s="189"/>
      <c r="B39" s="1227"/>
      <c r="C39" s="1227"/>
      <c r="D39" s="1227"/>
      <c r="E39" s="1227"/>
      <c r="F39" s="1227"/>
      <c r="G39" s="1227"/>
      <c r="H39" s="1227"/>
      <c r="I39" s="1227"/>
      <c r="J39" s="1227"/>
      <c r="K39" s="1227"/>
      <c r="L39" s="189"/>
    </row>
    <row r="40" spans="1:12" ht="17.25" customHeight="1">
      <c r="A40" s="189"/>
      <c r="B40" s="423"/>
      <c r="C40" s="423"/>
      <c r="D40" s="423"/>
      <c r="E40" s="423"/>
      <c r="F40" s="423"/>
      <c r="G40" s="423"/>
      <c r="H40" s="423"/>
      <c r="I40" s="423"/>
      <c r="J40" s="423"/>
      <c r="K40" s="423"/>
      <c r="L40" s="189"/>
    </row>
    <row r="44" spans="1:12">
      <c r="B44" s="629"/>
    </row>
    <row r="45" spans="1:12">
      <c r="B45" s="13"/>
    </row>
    <row r="46" spans="1:12">
      <c r="B46" s="13"/>
    </row>
    <row r="47" spans="1:12">
      <c r="B47" s="13"/>
    </row>
    <row r="48" spans="1:12">
      <c r="B48" s="13"/>
    </row>
    <row r="49" spans="2:2">
      <c r="B49" s="13"/>
    </row>
  </sheetData>
  <mergeCells count="15">
    <mergeCell ref="B35:K39"/>
    <mergeCell ref="C6:K6"/>
    <mergeCell ref="C12:K12"/>
    <mergeCell ref="B13:B33"/>
    <mergeCell ref="E15:F15"/>
    <mergeCell ref="G28:H28"/>
    <mergeCell ref="I28:J28"/>
    <mergeCell ref="D32:H32"/>
    <mergeCell ref="I32:J32"/>
    <mergeCell ref="I2:K2"/>
    <mergeCell ref="A4:K4"/>
    <mergeCell ref="C7:K7"/>
    <mergeCell ref="C8:K8"/>
    <mergeCell ref="B9:B11"/>
    <mergeCell ref="D10:E10"/>
  </mergeCells>
  <phoneticPr fontId="3"/>
  <pageMargins left="0.7" right="0.7" top="0.75" bottom="0.75" header="0.3" footer="0.3"/>
  <pageSetup paperSize="9" scale="7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53323-B62B-48BC-B522-CE7012AB7119}">
  <sheetPr>
    <pageSetUpPr fitToPage="1"/>
  </sheetPr>
  <dimension ref="A1:DH88"/>
  <sheetViews>
    <sheetView view="pageBreakPreview" topLeftCell="A4" zoomScale="60" zoomScaleNormal="100" workbookViewId="0">
      <selection activeCell="AY58" sqref="AY58:BA59"/>
    </sheetView>
  </sheetViews>
  <sheetFormatPr defaultColWidth="9" defaultRowHeight="21" customHeight="1"/>
  <cols>
    <col min="1" max="1" width="3.75" style="4" customWidth="1"/>
    <col min="2" max="2" width="3" style="4" customWidth="1"/>
    <col min="3" max="3" width="5.375" style="4" customWidth="1"/>
    <col min="4" max="7" width="3.5" style="424" customWidth="1"/>
    <col min="8" max="64" width="3.5" style="4" customWidth="1"/>
    <col min="65" max="65" width="3.375" style="4" customWidth="1"/>
    <col min="66" max="68" width="3.25" style="4" customWidth="1"/>
    <col min="69" max="76" width="3.375" style="4" customWidth="1"/>
    <col min="77" max="78" width="7.625" style="4" customWidth="1"/>
    <col min="79" max="80" width="2.625" style="4" customWidth="1"/>
    <col min="81" max="16384" width="9" style="4"/>
  </cols>
  <sheetData>
    <row r="1" spans="1:112" ht="21" customHeight="1">
      <c r="A1" s="4" t="s">
        <v>820</v>
      </c>
      <c r="B1" s="424"/>
      <c r="C1" s="424"/>
      <c r="G1" s="4"/>
      <c r="W1" s="4" t="s">
        <v>551</v>
      </c>
      <c r="AK1" s="267"/>
      <c r="AO1" s="425"/>
      <c r="AZ1" s="425"/>
      <c r="BA1" s="425"/>
      <c r="BB1" s="425"/>
      <c r="BC1" s="425"/>
      <c r="BD1" s="425"/>
      <c r="BE1" s="425"/>
      <c r="BF1" s="425"/>
      <c r="BG1" s="425"/>
      <c r="BH1" s="425"/>
      <c r="BI1" s="425"/>
      <c r="BJ1" s="425"/>
      <c r="BK1" s="425"/>
      <c r="BL1" s="425"/>
      <c r="BM1" s="425"/>
      <c r="BN1" s="425"/>
      <c r="BO1" s="425"/>
      <c r="BP1" s="425"/>
      <c r="BQ1" s="425"/>
      <c r="BR1" s="425"/>
      <c r="BS1" s="267"/>
      <c r="BT1" s="267"/>
      <c r="BU1" s="267"/>
      <c r="BV1" s="267"/>
      <c r="BW1" s="267"/>
      <c r="BX1" s="267"/>
      <c r="BY1" s="267"/>
      <c r="BZ1" s="267"/>
      <c r="CA1" s="267"/>
      <c r="CB1" s="267"/>
      <c r="CC1" s="267"/>
      <c r="CD1" s="267"/>
      <c r="CE1" s="267"/>
    </row>
    <row r="2" spans="1:112" ht="21" customHeight="1">
      <c r="A2" s="4" t="s">
        <v>822</v>
      </c>
      <c r="B2" s="424"/>
      <c r="C2" s="424"/>
      <c r="G2" s="4"/>
      <c r="Y2" s="4">
        <v>-1</v>
      </c>
      <c r="AO2" s="1530" t="s">
        <v>423</v>
      </c>
      <c r="AP2" s="1530"/>
      <c r="AQ2" s="1530"/>
      <c r="AR2" s="1530"/>
      <c r="AS2" s="1530"/>
      <c r="AT2" s="1530"/>
      <c r="AU2" s="1530"/>
      <c r="AV2" s="1530"/>
      <c r="AW2" s="1531"/>
      <c r="AX2" s="1532"/>
      <c r="AY2" s="1532"/>
      <c r="AZ2" s="1532"/>
      <c r="BA2" s="1532"/>
      <c r="BB2" s="1532"/>
      <c r="BC2" s="1532"/>
      <c r="BD2" s="1532"/>
      <c r="BE2" s="1532"/>
      <c r="BF2" s="1532"/>
      <c r="BG2" s="1532"/>
      <c r="BH2" s="1532"/>
      <c r="BI2" s="1532"/>
      <c r="BJ2" s="1532"/>
      <c r="BK2" s="1532"/>
      <c r="BL2" s="1532"/>
      <c r="BM2" s="1532"/>
      <c r="BN2" s="1532"/>
      <c r="BO2" s="1532"/>
      <c r="BP2" s="1532"/>
      <c r="BQ2" s="1532"/>
      <c r="BR2" s="1533"/>
      <c r="BS2" s="426"/>
      <c r="BT2" s="426"/>
      <c r="BU2" s="426"/>
      <c r="BV2" s="426"/>
      <c r="BW2" s="426"/>
      <c r="BX2" s="426"/>
      <c r="BY2" s="426"/>
      <c r="CA2" s="426"/>
      <c r="CB2" s="426"/>
      <c r="CC2" s="426"/>
      <c r="CD2" s="426"/>
      <c r="CE2" s="426"/>
    </row>
    <row r="3" spans="1:112" ht="21" customHeight="1">
      <c r="B3" s="424"/>
      <c r="C3" s="424"/>
      <c r="G3" s="4"/>
      <c r="AO3" s="1530" t="s">
        <v>421</v>
      </c>
      <c r="AP3" s="1530"/>
      <c r="AQ3" s="1530"/>
      <c r="AR3" s="1530"/>
      <c r="AS3" s="1530"/>
      <c r="AT3" s="1530"/>
      <c r="AU3" s="1530"/>
      <c r="AV3" s="1530"/>
      <c r="AW3" s="1534"/>
      <c r="AX3" s="1534"/>
      <c r="AY3" s="1534"/>
      <c r="AZ3" s="1534"/>
      <c r="BA3" s="1534"/>
      <c r="BB3" s="1534"/>
      <c r="BC3" s="1534"/>
      <c r="BD3" s="1534"/>
      <c r="BE3" s="1534"/>
      <c r="BF3" s="1534"/>
      <c r="BG3" s="1534"/>
      <c r="BH3" s="1534"/>
      <c r="BI3" s="1534"/>
      <c r="BJ3" s="1534"/>
      <c r="BK3" s="1535" t="s">
        <v>420</v>
      </c>
      <c r="BL3" s="1536"/>
      <c r="BM3" s="1536"/>
      <c r="BN3" s="1537"/>
      <c r="BO3" s="1538"/>
      <c r="BP3" s="1539"/>
      <c r="BQ3" s="1539"/>
      <c r="BR3" s="1540"/>
      <c r="BS3" s="426"/>
      <c r="BT3" s="426"/>
      <c r="BU3" s="426"/>
      <c r="BV3" s="426"/>
      <c r="BW3" s="426"/>
      <c r="BX3" s="426"/>
      <c r="BY3" s="426"/>
      <c r="CA3" s="426"/>
      <c r="CB3" s="426"/>
      <c r="CC3" s="426"/>
      <c r="CD3" s="426"/>
      <c r="CE3" s="426"/>
    </row>
    <row r="4" spans="1:112" ht="21" customHeight="1">
      <c r="B4" s="424"/>
      <c r="C4" s="427"/>
      <c r="D4" s="1529" t="s">
        <v>552</v>
      </c>
      <c r="E4" s="1529"/>
      <c r="F4" s="1529"/>
      <c r="G4" s="1529"/>
      <c r="H4" s="1529"/>
      <c r="I4" s="1529"/>
      <c r="J4" s="1529"/>
      <c r="K4" s="428"/>
      <c r="L4" s="428"/>
      <c r="M4" s="429"/>
      <c r="N4" s="429"/>
      <c r="O4" s="429"/>
      <c r="P4" s="429"/>
      <c r="Q4" s="429"/>
      <c r="R4" s="429"/>
      <c r="S4" s="429"/>
      <c r="T4" s="429"/>
      <c r="U4" s="430"/>
      <c r="V4" s="431"/>
      <c r="W4" s="432"/>
      <c r="X4" s="19"/>
      <c r="Y4" s="19"/>
      <c r="Z4" s="433" t="s">
        <v>553</v>
      </c>
      <c r="AA4" s="18"/>
      <c r="CA4" s="1301"/>
      <c r="CB4" s="1301"/>
      <c r="CC4" s="1301"/>
      <c r="CD4" s="1301"/>
      <c r="CE4" s="1301"/>
      <c r="CF4" s="1301"/>
      <c r="CG4" s="1301"/>
      <c r="CH4" s="1527"/>
      <c r="CI4" s="1527"/>
      <c r="CJ4" s="1527"/>
      <c r="CK4" s="1527"/>
      <c r="CL4" s="1301"/>
      <c r="CM4" s="1301"/>
      <c r="CN4" s="1301"/>
      <c r="CO4" s="1301"/>
      <c r="CP4" s="1301"/>
      <c r="CQ4" s="1301"/>
      <c r="CR4" s="1301"/>
      <c r="CS4" s="1301"/>
      <c r="CT4" s="1301"/>
      <c r="CU4" s="1301"/>
      <c r="CV4" s="1301"/>
      <c r="CW4" s="1301"/>
      <c r="CX4" s="1301"/>
      <c r="CY4" s="1301"/>
      <c r="CZ4" s="1301"/>
      <c r="DA4" s="1301"/>
      <c r="DB4" s="1301"/>
      <c r="DC4" s="1301"/>
      <c r="DD4" s="1301"/>
      <c r="DE4" s="1301"/>
      <c r="DF4" s="1301"/>
      <c r="DG4" s="1301"/>
      <c r="DH4" s="1301"/>
    </row>
    <row r="5" spans="1:112" ht="27.75" customHeight="1">
      <c r="B5" s="424"/>
      <c r="C5" s="427"/>
      <c r="D5" s="1525"/>
      <c r="E5" s="1525"/>
      <c r="F5" s="1525"/>
      <c r="G5" s="1492" t="s">
        <v>554</v>
      </c>
      <c r="H5" s="1492"/>
      <c r="I5" s="1492"/>
      <c r="J5" s="1492"/>
      <c r="K5" s="1492"/>
      <c r="L5" s="1492"/>
      <c r="M5" s="1492"/>
      <c r="N5" s="1492"/>
      <c r="O5" s="1492"/>
      <c r="P5" s="1492"/>
      <c r="Q5" s="1492"/>
      <c r="R5" s="1492"/>
      <c r="S5" s="1492"/>
      <c r="T5" s="1493"/>
      <c r="U5" s="430"/>
      <c r="V5" s="430"/>
      <c r="W5" s="432"/>
      <c r="X5" s="19"/>
      <c r="Y5" s="19"/>
      <c r="Z5" s="1491"/>
      <c r="AA5" s="1492"/>
      <c r="AB5" s="1492"/>
      <c r="AC5" s="1492"/>
      <c r="AD5" s="1492"/>
      <c r="AE5" s="1492"/>
      <c r="AF5" s="1493"/>
      <c r="AG5" s="1031" t="s">
        <v>555</v>
      </c>
      <c r="AH5" s="1365"/>
      <c r="AI5" s="1365"/>
      <c r="AJ5" s="1477"/>
      <c r="AK5" s="1491" t="s">
        <v>556</v>
      </c>
      <c r="AL5" s="1492"/>
      <c r="AM5" s="1492"/>
      <c r="AN5" s="1493"/>
      <c r="AO5" s="1491" t="s">
        <v>557</v>
      </c>
      <c r="AP5" s="1492"/>
      <c r="AQ5" s="1492"/>
      <c r="AR5" s="1493"/>
      <c r="AS5" s="1491" t="s">
        <v>558</v>
      </c>
      <c r="AT5" s="1492"/>
      <c r="AU5" s="1492"/>
      <c r="AV5" s="1493"/>
      <c r="AW5" s="1491" t="s">
        <v>559</v>
      </c>
      <c r="AX5" s="1492"/>
      <c r="AY5" s="1492"/>
      <c r="AZ5" s="1493"/>
      <c r="BA5" s="1491" t="s">
        <v>560</v>
      </c>
      <c r="BB5" s="1492"/>
      <c r="BC5" s="1492"/>
      <c r="BD5" s="1493"/>
      <c r="BE5" s="1491" t="s">
        <v>10</v>
      </c>
      <c r="BF5" s="1492"/>
      <c r="BG5" s="1493"/>
      <c r="BK5" s="807"/>
      <c r="BL5" s="807"/>
      <c r="BM5" s="807"/>
      <c r="BN5" s="807"/>
      <c r="BO5" s="802"/>
      <c r="BP5" s="812"/>
      <c r="BQ5" s="434"/>
      <c r="BR5" s="434"/>
      <c r="BS5" s="434"/>
      <c r="CA5" s="1527"/>
      <c r="CB5" s="1527"/>
      <c r="CC5" s="1527"/>
      <c r="CD5" s="1527"/>
      <c r="CE5" s="1527"/>
      <c r="CF5" s="1527"/>
      <c r="CG5" s="1527"/>
      <c r="CH5" s="1521"/>
      <c r="CI5" s="1521"/>
      <c r="CJ5" s="1521"/>
      <c r="CK5" s="1521"/>
      <c r="CL5" s="1521"/>
      <c r="CM5" s="1521"/>
      <c r="CN5" s="1521"/>
      <c r="CO5" s="1521"/>
      <c r="CP5" s="1521"/>
      <c r="CQ5" s="1521"/>
      <c r="CR5" s="1521"/>
      <c r="CS5" s="1521"/>
      <c r="CT5" s="1521"/>
      <c r="CU5" s="1521"/>
      <c r="CV5" s="1521"/>
      <c r="CW5" s="1521"/>
      <c r="CX5" s="1521"/>
      <c r="CY5" s="1521"/>
      <c r="CZ5" s="1521"/>
      <c r="DA5" s="1521"/>
      <c r="DB5" s="1521"/>
      <c r="DC5" s="1521"/>
      <c r="DD5" s="1521"/>
      <c r="DE5" s="1521"/>
      <c r="DF5" s="1513"/>
      <c r="DG5" s="1513"/>
      <c r="DH5" s="1513"/>
    </row>
    <row r="6" spans="1:112" ht="21" customHeight="1">
      <c r="B6" s="424"/>
      <c r="C6" s="427"/>
      <c r="D6" s="1525"/>
      <c r="E6" s="1525"/>
      <c r="F6" s="1525"/>
      <c r="G6" s="1492" t="s">
        <v>561</v>
      </c>
      <c r="H6" s="1492"/>
      <c r="I6" s="1492"/>
      <c r="J6" s="1492"/>
      <c r="K6" s="1492"/>
      <c r="L6" s="1492"/>
      <c r="M6" s="1492"/>
      <c r="N6" s="1492"/>
      <c r="O6" s="1492"/>
      <c r="P6" s="1492"/>
      <c r="Q6" s="1492"/>
      <c r="R6" s="1492"/>
      <c r="S6" s="1492"/>
      <c r="T6" s="1493"/>
      <c r="U6" s="430"/>
      <c r="V6" s="430"/>
      <c r="W6" s="432"/>
      <c r="X6" s="19"/>
      <c r="Y6" s="19"/>
      <c r="Z6" s="1367" t="s">
        <v>562</v>
      </c>
      <c r="AA6" s="1368"/>
      <c r="AB6" s="1368"/>
      <c r="AC6" s="1368"/>
      <c r="AD6" s="1368"/>
      <c r="AE6" s="1368"/>
      <c r="AF6" s="1526"/>
      <c r="AG6" s="1517"/>
      <c r="AH6" s="1518"/>
      <c r="AI6" s="1518"/>
      <c r="AJ6" s="1519"/>
      <c r="AK6" s="1517"/>
      <c r="AL6" s="1518"/>
      <c r="AM6" s="1518"/>
      <c r="AN6" s="1519"/>
      <c r="AO6" s="1517"/>
      <c r="AP6" s="1518"/>
      <c r="AQ6" s="1518"/>
      <c r="AR6" s="1519"/>
      <c r="AS6" s="1517"/>
      <c r="AT6" s="1518"/>
      <c r="AU6" s="1518"/>
      <c r="AV6" s="1519"/>
      <c r="AW6" s="1517"/>
      <c r="AX6" s="1518"/>
      <c r="AY6" s="1518"/>
      <c r="AZ6" s="1519"/>
      <c r="BA6" s="1517"/>
      <c r="BB6" s="1518"/>
      <c r="BC6" s="1518"/>
      <c r="BD6" s="1519"/>
      <c r="BE6" s="1514">
        <f>SUM(AG6:BD6)</f>
        <v>0</v>
      </c>
      <c r="BF6" s="1515"/>
      <c r="BG6" s="1516"/>
      <c r="BL6" s="435"/>
      <c r="BM6" s="435"/>
      <c r="BN6" s="435"/>
      <c r="BW6" s="436"/>
      <c r="CC6" s="435"/>
      <c r="CD6" s="435"/>
      <c r="CE6" s="435"/>
      <c r="CL6" s="1528"/>
      <c r="CM6" s="1528"/>
      <c r="CN6" s="1528"/>
      <c r="CO6" s="1528"/>
      <c r="CP6" s="1528"/>
      <c r="CQ6" s="1528"/>
      <c r="CR6" s="1528"/>
      <c r="CS6" s="1528"/>
      <c r="CT6" s="1521"/>
      <c r="CU6" s="1521"/>
      <c r="CV6" s="1521"/>
      <c r="CW6" s="1521"/>
      <c r="CX6" s="1521"/>
      <c r="CY6" s="1521"/>
      <c r="CZ6" s="1521"/>
      <c r="DA6" s="1521"/>
      <c r="DB6" s="1521"/>
      <c r="DC6" s="1521"/>
      <c r="DD6" s="1521"/>
      <c r="DE6" s="1521"/>
      <c r="DF6" s="1513"/>
      <c r="DG6" s="1513"/>
      <c r="DH6" s="1513"/>
    </row>
    <row r="7" spans="1:112" ht="21" customHeight="1">
      <c r="B7" s="424"/>
      <c r="C7" s="427"/>
      <c r="D7" s="1525"/>
      <c r="E7" s="1525"/>
      <c r="F7" s="1525"/>
      <c r="G7" s="1492" t="s">
        <v>563</v>
      </c>
      <c r="H7" s="1492"/>
      <c r="I7" s="1492"/>
      <c r="J7" s="1492"/>
      <c r="K7" s="1492"/>
      <c r="L7" s="1492"/>
      <c r="M7" s="1492"/>
      <c r="N7" s="1492"/>
      <c r="O7" s="1492"/>
      <c r="P7" s="1492"/>
      <c r="Q7" s="1492"/>
      <c r="R7" s="1492"/>
      <c r="S7" s="1492"/>
      <c r="T7" s="1493"/>
      <c r="U7" s="437"/>
      <c r="V7" s="430"/>
      <c r="W7" s="432"/>
      <c r="X7" s="19"/>
      <c r="Y7" s="19"/>
      <c r="Z7" s="817" t="s">
        <v>117</v>
      </c>
      <c r="AA7" s="1031" t="s">
        <v>564</v>
      </c>
      <c r="AB7" s="1365"/>
      <c r="AC7" s="1365"/>
      <c r="AD7" s="1365"/>
      <c r="AE7" s="1365"/>
      <c r="AF7" s="1477"/>
      <c r="AG7" s="1522"/>
      <c r="AH7" s="1523"/>
      <c r="AI7" s="1523"/>
      <c r="AJ7" s="1524"/>
      <c r="AK7" s="1522"/>
      <c r="AL7" s="1523"/>
      <c r="AM7" s="1523"/>
      <c r="AN7" s="1524"/>
      <c r="AO7" s="1522"/>
      <c r="AP7" s="1523"/>
      <c r="AQ7" s="1523"/>
      <c r="AR7" s="1524"/>
      <c r="AS7" s="1517"/>
      <c r="AT7" s="1518"/>
      <c r="AU7" s="1518"/>
      <c r="AV7" s="1519"/>
      <c r="AW7" s="1517"/>
      <c r="AX7" s="1518"/>
      <c r="AY7" s="1518"/>
      <c r="AZ7" s="1519"/>
      <c r="BA7" s="1517"/>
      <c r="BB7" s="1518"/>
      <c r="BC7" s="1518"/>
      <c r="BD7" s="1519"/>
      <c r="BE7" s="1514">
        <f>SUM(AG7:BD7)</f>
        <v>0</v>
      </c>
      <c r="BF7" s="1515"/>
      <c r="BG7" s="1516"/>
      <c r="CB7" s="1301"/>
      <c r="CC7" s="1301"/>
      <c r="CD7" s="1301"/>
      <c r="CE7" s="1301"/>
      <c r="CF7" s="1301"/>
      <c r="CG7" s="1301"/>
      <c r="CH7" s="1301"/>
      <c r="CI7" s="907"/>
      <c r="CJ7" s="907"/>
      <c r="CK7" s="907"/>
      <c r="CL7" s="1521"/>
      <c r="CM7" s="1521"/>
      <c r="CN7" s="1521"/>
      <c r="CO7" s="1521"/>
      <c r="CP7" s="1521"/>
      <c r="CQ7" s="1521"/>
      <c r="CR7" s="1521"/>
      <c r="CS7" s="1521"/>
      <c r="CT7" s="1521"/>
      <c r="CU7" s="1521"/>
      <c r="CV7" s="1521"/>
      <c r="CW7" s="1521"/>
      <c r="CX7" s="1521"/>
      <c r="CY7" s="1521"/>
      <c r="CZ7" s="1521"/>
      <c r="DA7" s="1521"/>
      <c r="DB7" s="1521"/>
      <c r="DC7" s="1521"/>
      <c r="DD7" s="1521"/>
      <c r="DE7" s="1521"/>
      <c r="DF7" s="1513"/>
      <c r="DG7" s="1513"/>
      <c r="DH7" s="1513"/>
    </row>
    <row r="8" spans="1:112" ht="21" customHeight="1">
      <c r="B8" s="19"/>
      <c r="C8" s="439"/>
      <c r="D8" s="429"/>
      <c r="E8" s="429"/>
      <c r="F8" s="429"/>
      <c r="G8" s="429"/>
      <c r="H8" s="429"/>
      <c r="I8" s="429"/>
      <c r="J8" s="429"/>
      <c r="K8" s="429"/>
      <c r="L8" s="440" t="str">
        <f>IF(COUNTIF(D5:F7,"○")&gt;1,"いずれか１つを選択してください。","")</f>
        <v/>
      </c>
      <c r="M8" s="429"/>
      <c r="N8" s="429"/>
      <c r="O8" s="429"/>
      <c r="P8" s="429"/>
      <c r="Q8" s="429"/>
      <c r="R8" s="429"/>
      <c r="S8" s="429"/>
      <c r="T8" s="429"/>
      <c r="U8" s="441"/>
      <c r="V8" s="441"/>
      <c r="W8" s="432"/>
      <c r="X8" s="19"/>
      <c r="Y8" s="19"/>
      <c r="Z8" s="1031" t="s">
        <v>565</v>
      </c>
      <c r="AA8" s="1365"/>
      <c r="AB8" s="1365"/>
      <c r="AC8" s="1365"/>
      <c r="AD8" s="1365"/>
      <c r="AE8" s="1365"/>
      <c r="AF8" s="1477"/>
      <c r="AG8" s="1517"/>
      <c r="AH8" s="1518"/>
      <c r="AI8" s="1518"/>
      <c r="AJ8" s="1519"/>
      <c r="AK8" s="1517"/>
      <c r="AL8" s="1518"/>
      <c r="AM8" s="1518"/>
      <c r="AN8" s="1519"/>
      <c r="AO8" s="1517"/>
      <c r="AP8" s="1518"/>
      <c r="AQ8" s="1518"/>
      <c r="AR8" s="1519"/>
      <c r="AS8" s="1517"/>
      <c r="AT8" s="1518"/>
      <c r="AU8" s="1518"/>
      <c r="AV8" s="1519"/>
      <c r="AW8" s="1517"/>
      <c r="AX8" s="1518"/>
      <c r="AY8" s="1518"/>
      <c r="AZ8" s="1519"/>
      <c r="BA8" s="1517"/>
      <c r="BB8" s="1518"/>
      <c r="BC8" s="1518"/>
      <c r="BD8" s="1519"/>
      <c r="BE8" s="1514">
        <f>SUM(AG8:BD8)</f>
        <v>0</v>
      </c>
      <c r="BF8" s="1515"/>
      <c r="BG8" s="1516"/>
      <c r="BU8" s="436"/>
      <c r="BW8" s="1520"/>
      <c r="BX8" s="1520"/>
      <c r="BY8" s="1520"/>
      <c r="BZ8" s="1520"/>
      <c r="CA8" s="1520"/>
      <c r="CB8" s="913"/>
      <c r="CC8" s="913"/>
      <c r="CD8" s="913"/>
      <c r="CE8" s="913"/>
      <c r="CF8" s="913"/>
      <c r="CG8" s="913"/>
      <c r="CH8" s="913"/>
      <c r="CI8" s="907"/>
      <c r="CJ8" s="907"/>
      <c r="CK8" s="907"/>
      <c r="CL8" s="1513"/>
      <c r="CM8" s="1513"/>
      <c r="CN8" s="1513"/>
      <c r="CO8" s="1513"/>
      <c r="CP8" s="1513"/>
      <c r="CQ8" s="1513"/>
      <c r="CR8" s="1513"/>
      <c r="CS8" s="1513"/>
      <c r="CT8" s="1513"/>
      <c r="CU8" s="1513"/>
      <c r="CV8" s="1513"/>
      <c r="CW8" s="1513"/>
      <c r="CX8" s="1513"/>
      <c r="CY8" s="1513"/>
      <c r="CZ8" s="1513"/>
      <c r="DA8" s="1513"/>
      <c r="DB8" s="1513"/>
      <c r="DC8" s="1513"/>
      <c r="DD8" s="1513"/>
      <c r="DE8" s="1513"/>
      <c r="DF8" s="1513"/>
      <c r="DG8" s="1513"/>
      <c r="DH8" s="1513"/>
    </row>
    <row r="9" spans="1:112" ht="21" customHeight="1">
      <c r="B9" s="19"/>
      <c r="C9" s="439"/>
      <c r="D9" s="429"/>
      <c r="E9" s="441"/>
      <c r="F9" s="430"/>
      <c r="G9" s="430"/>
      <c r="H9" s="430"/>
      <c r="I9" s="430"/>
      <c r="J9" s="430"/>
      <c r="K9" s="430"/>
      <c r="L9" s="430"/>
      <c r="M9" s="430"/>
      <c r="N9" s="430"/>
      <c r="O9" s="430"/>
      <c r="P9" s="430"/>
      <c r="Q9" s="430"/>
      <c r="R9" s="430"/>
      <c r="S9" s="430"/>
      <c r="T9" s="430"/>
      <c r="U9" s="430"/>
      <c r="V9" s="441"/>
      <c r="W9" s="432"/>
      <c r="X9" s="19"/>
      <c r="Y9" s="19"/>
      <c r="Z9" s="1031" t="s">
        <v>10</v>
      </c>
      <c r="AA9" s="1365"/>
      <c r="AB9" s="1365"/>
      <c r="AC9" s="1365"/>
      <c r="AD9" s="1365"/>
      <c r="AE9" s="1365"/>
      <c r="AF9" s="1477"/>
      <c r="AG9" s="1514">
        <f>AG6+AG8</f>
        <v>0</v>
      </c>
      <c r="AH9" s="1515"/>
      <c r="AI9" s="1515"/>
      <c r="AJ9" s="1516"/>
      <c r="AK9" s="1514">
        <f t="shared" ref="AK9" si="0">AK6+AK8</f>
        <v>0</v>
      </c>
      <c r="AL9" s="1515"/>
      <c r="AM9" s="1515"/>
      <c r="AN9" s="1516"/>
      <c r="AO9" s="1514">
        <f t="shared" ref="AO9" si="1">AO6+AO8</f>
        <v>0</v>
      </c>
      <c r="AP9" s="1515"/>
      <c r="AQ9" s="1515"/>
      <c r="AR9" s="1516"/>
      <c r="AS9" s="1514">
        <f>AS6+AS8</f>
        <v>0</v>
      </c>
      <c r="AT9" s="1515"/>
      <c r="AU9" s="1515"/>
      <c r="AV9" s="1516"/>
      <c r="AW9" s="1514">
        <f t="shared" ref="AW9" si="2">AW6+AW8</f>
        <v>0</v>
      </c>
      <c r="AX9" s="1515"/>
      <c r="AY9" s="1515"/>
      <c r="AZ9" s="1516"/>
      <c r="BA9" s="1514">
        <f t="shared" ref="BA9" si="3">BA6+BA8</f>
        <v>0</v>
      </c>
      <c r="BB9" s="1515"/>
      <c r="BC9" s="1515"/>
      <c r="BD9" s="1516"/>
      <c r="BE9" s="1514">
        <f>BE6+BE8</f>
        <v>0</v>
      </c>
      <c r="BF9" s="1515"/>
      <c r="BG9" s="1516"/>
      <c r="BW9" s="1301"/>
      <c r="BX9" s="1301"/>
      <c r="BY9" s="1301"/>
      <c r="BZ9" s="1301"/>
      <c r="CA9" s="1301"/>
      <c r="CB9" s="1489"/>
      <c r="CC9" s="1489"/>
      <c r="CD9" s="1489"/>
      <c r="CE9" s="1489"/>
      <c r="CF9" s="1490"/>
      <c r="CG9" s="1490"/>
      <c r="CH9" s="1490"/>
      <c r="CI9" s="1490"/>
      <c r="CJ9" s="1490"/>
      <c r="CK9" s="1490"/>
    </row>
    <row r="10" spans="1:112" ht="21" customHeight="1">
      <c r="B10" s="19"/>
      <c r="C10" s="439"/>
      <c r="D10" s="429"/>
      <c r="E10" s="441"/>
      <c r="F10" s="430"/>
      <c r="G10" s="430"/>
      <c r="H10" s="430"/>
      <c r="I10" s="430"/>
      <c r="J10" s="430"/>
      <c r="K10" s="430"/>
      <c r="L10" s="430"/>
      <c r="M10" s="430"/>
      <c r="N10" s="430"/>
      <c r="O10" s="430"/>
      <c r="P10" s="430"/>
      <c r="Q10" s="430"/>
      <c r="R10" s="430"/>
      <c r="S10" s="430"/>
      <c r="T10" s="430"/>
      <c r="U10" s="430"/>
      <c r="V10" s="441"/>
      <c r="W10" s="442"/>
      <c r="X10" s="19"/>
      <c r="Y10" s="19"/>
      <c r="Z10" s="19"/>
      <c r="AA10" s="19"/>
      <c r="BG10" s="818" t="str">
        <f>IF(AND(BE9&lt;&gt;BO3,D12="○"),"「事業者名簿」の定員数と想定される利用者数が一致しません。","")</f>
        <v/>
      </c>
      <c r="BK10" s="807"/>
      <c r="BL10" s="807"/>
      <c r="BM10" s="807"/>
      <c r="BN10" s="807"/>
      <c r="BO10" s="802"/>
      <c r="BP10" s="812"/>
      <c r="BQ10" s="434"/>
      <c r="BR10" s="434"/>
      <c r="BS10" s="434"/>
      <c r="BW10" s="1301"/>
      <c r="BX10" s="1301"/>
      <c r="BY10" s="1301"/>
      <c r="BZ10" s="1301"/>
      <c r="CA10" s="1301"/>
      <c r="CB10" s="1489"/>
      <c r="CC10" s="1489"/>
      <c r="CD10" s="1489"/>
      <c r="CE10" s="1489"/>
      <c r="CF10" s="1490"/>
      <c r="CG10" s="1490"/>
      <c r="CH10" s="1490"/>
      <c r="CI10" s="1490"/>
      <c r="CJ10" s="1490"/>
      <c r="CK10" s="1490"/>
    </row>
    <row r="11" spans="1:112" ht="21" customHeight="1">
      <c r="B11" s="19"/>
      <c r="C11" s="439"/>
      <c r="D11" s="444" t="s">
        <v>566</v>
      </c>
      <c r="E11" s="445"/>
      <c r="F11" s="445"/>
      <c r="G11" s="445"/>
      <c r="H11" s="445"/>
      <c r="I11" s="445"/>
      <c r="J11" s="430"/>
      <c r="K11" s="430"/>
      <c r="L11" s="430"/>
      <c r="M11" s="430"/>
      <c r="N11" s="430"/>
      <c r="O11" s="430"/>
      <c r="P11" s="430"/>
      <c r="Q11" s="430"/>
      <c r="R11" s="430"/>
      <c r="S11" s="430"/>
      <c r="T11" s="430"/>
      <c r="U11" s="430"/>
      <c r="V11" s="441"/>
      <c r="W11" s="446"/>
      <c r="Z11" s="436" t="s">
        <v>567</v>
      </c>
      <c r="AP11" s="436" t="s">
        <v>568</v>
      </c>
      <c r="AQ11" s="436"/>
      <c r="AW11" s="435"/>
      <c r="AX11" s="435"/>
      <c r="AY11" s="435"/>
      <c r="BG11" s="447"/>
      <c r="BH11" s="436" t="s">
        <v>569</v>
      </c>
      <c r="BN11" s="435"/>
      <c r="BO11" s="435"/>
      <c r="BP11" s="435"/>
      <c r="BW11" s="19"/>
      <c r="BX11" s="19"/>
      <c r="BY11" s="19"/>
      <c r="BZ11" s="19"/>
      <c r="CA11" s="19"/>
      <c r="CB11" s="1489"/>
      <c r="CC11" s="1489"/>
      <c r="CD11" s="1489"/>
      <c r="CE11" s="1489"/>
      <c r="CF11" s="1490"/>
      <c r="CG11" s="1490"/>
      <c r="CH11" s="1490"/>
      <c r="CI11" s="1490"/>
      <c r="CJ11" s="1490"/>
      <c r="CK11" s="1490"/>
    </row>
    <row r="12" spans="1:112" ht="21" customHeight="1">
      <c r="B12" s="19"/>
      <c r="C12" s="439"/>
      <c r="D12" s="1499"/>
      <c r="E12" s="1504"/>
      <c r="F12" s="1501" t="s">
        <v>570</v>
      </c>
      <c r="G12" s="1502"/>
      <c r="H12" s="1502"/>
      <c r="I12" s="1502"/>
      <c r="J12" s="1502"/>
      <c r="K12" s="1502"/>
      <c r="L12" s="1502"/>
      <c r="M12" s="1502"/>
      <c r="N12" s="1502"/>
      <c r="O12" s="1502"/>
      <c r="P12" s="1502"/>
      <c r="Q12" s="1502"/>
      <c r="R12" s="1502"/>
      <c r="S12" s="1502"/>
      <c r="T12" s="1502"/>
      <c r="U12" s="1502"/>
      <c r="V12" s="1503"/>
      <c r="W12" s="442"/>
      <c r="AE12" s="1491" t="s">
        <v>571</v>
      </c>
      <c r="AF12" s="1492"/>
      <c r="AG12" s="1492"/>
      <c r="AH12" s="1492"/>
      <c r="AI12" s="1492"/>
      <c r="AJ12" s="1492"/>
      <c r="AK12" s="1493"/>
      <c r="AL12" s="1505" t="s">
        <v>572</v>
      </c>
      <c r="AM12" s="1506"/>
      <c r="AN12" s="1507"/>
      <c r="AV12" s="1491" t="s">
        <v>571</v>
      </c>
      <c r="AW12" s="1492"/>
      <c r="AX12" s="1492"/>
      <c r="AY12" s="1492"/>
      <c r="AZ12" s="1492"/>
      <c r="BA12" s="1492"/>
      <c r="BB12" s="1493"/>
      <c r="BC12" s="1505" t="s">
        <v>572</v>
      </c>
      <c r="BD12" s="1506"/>
      <c r="BE12" s="1507"/>
      <c r="BF12" s="211"/>
      <c r="BG12" s="447"/>
      <c r="BM12" s="1491" t="s">
        <v>573</v>
      </c>
      <c r="BN12" s="1492"/>
      <c r="BO12" s="1492"/>
      <c r="BP12" s="1492"/>
      <c r="BQ12" s="1492"/>
      <c r="BR12" s="1492"/>
      <c r="BS12" s="1493"/>
      <c r="BW12" s="1511"/>
      <c r="BX12" s="1511"/>
      <c r="BY12" s="1511"/>
      <c r="BZ12" s="1511"/>
      <c r="CA12" s="1511"/>
      <c r="CB12" s="1497"/>
      <c r="CC12" s="1497"/>
      <c r="CD12" s="1497"/>
      <c r="CE12" s="1497"/>
      <c r="CF12" s="1512"/>
      <c r="CG12" s="1512"/>
      <c r="CH12" s="1512"/>
      <c r="CI12" s="1511"/>
      <c r="CJ12" s="1511"/>
      <c r="CK12" s="1511"/>
    </row>
    <row r="13" spans="1:112" ht="26.25" customHeight="1">
      <c r="B13" s="19"/>
      <c r="C13" s="439"/>
      <c r="D13" s="1499"/>
      <c r="E13" s="1500"/>
      <c r="F13" s="1501" t="s">
        <v>574</v>
      </c>
      <c r="G13" s="1502"/>
      <c r="H13" s="1502"/>
      <c r="I13" s="1502"/>
      <c r="J13" s="1502"/>
      <c r="K13" s="1502"/>
      <c r="L13" s="1502"/>
      <c r="M13" s="1502"/>
      <c r="N13" s="1502"/>
      <c r="O13" s="1502"/>
      <c r="P13" s="1502"/>
      <c r="Q13" s="1502"/>
      <c r="R13" s="1502"/>
      <c r="S13" s="1502"/>
      <c r="T13" s="1502"/>
      <c r="U13" s="1502"/>
      <c r="V13" s="1503"/>
      <c r="W13" s="448"/>
      <c r="AE13" s="1486" t="s">
        <v>575</v>
      </c>
      <c r="AF13" s="1487"/>
      <c r="AG13" s="1487"/>
      <c r="AH13" s="1488"/>
      <c r="AI13" s="1486" t="s">
        <v>823</v>
      </c>
      <c r="AJ13" s="1487"/>
      <c r="AK13" s="1488"/>
      <c r="AL13" s="1508"/>
      <c r="AM13" s="1509"/>
      <c r="AN13" s="1510"/>
      <c r="AQ13" s="1501"/>
      <c r="AR13" s="1502"/>
      <c r="AS13" s="1502"/>
      <c r="AT13" s="1502"/>
      <c r="AU13" s="1503"/>
      <c r="AV13" s="1486" t="s">
        <v>575</v>
      </c>
      <c r="AW13" s="1487"/>
      <c r="AX13" s="1487"/>
      <c r="AY13" s="1488"/>
      <c r="AZ13" s="1486" t="s">
        <v>823</v>
      </c>
      <c r="BA13" s="1487"/>
      <c r="BB13" s="1488"/>
      <c r="BC13" s="1508"/>
      <c r="BD13" s="1509"/>
      <c r="BE13" s="1510"/>
      <c r="BF13" s="211"/>
      <c r="BG13" s="449"/>
      <c r="BH13" s="1501"/>
      <c r="BI13" s="1502"/>
      <c r="BJ13" s="1502"/>
      <c r="BK13" s="1502"/>
      <c r="BL13" s="1503"/>
      <c r="BM13" s="1486" t="s">
        <v>577</v>
      </c>
      <c r="BN13" s="1487"/>
      <c r="BO13" s="1487"/>
      <c r="BP13" s="1488"/>
      <c r="BQ13" s="1486" t="s">
        <v>576</v>
      </c>
      <c r="BR13" s="1487"/>
      <c r="BS13" s="1488"/>
      <c r="BW13" s="19"/>
      <c r="BX13" s="19"/>
      <c r="BY13" s="19"/>
      <c r="BZ13" s="1489"/>
      <c r="CA13" s="1489"/>
      <c r="CB13" s="1489"/>
      <c r="CC13" s="1489"/>
      <c r="CD13" s="1490"/>
      <c r="CE13" s="1490"/>
      <c r="CF13" s="1490"/>
      <c r="CG13" s="1490"/>
      <c r="CH13" s="1490"/>
      <c r="CI13" s="1490"/>
    </row>
    <row r="14" spans="1:112" ht="21" customHeight="1">
      <c r="B14" s="19"/>
      <c r="C14" s="439"/>
      <c r="D14" s="1499"/>
      <c r="E14" s="1500"/>
      <c r="F14" s="1501" t="s">
        <v>578</v>
      </c>
      <c r="G14" s="1502"/>
      <c r="H14" s="1502"/>
      <c r="I14" s="1502"/>
      <c r="J14" s="1502"/>
      <c r="K14" s="1502"/>
      <c r="L14" s="1502"/>
      <c r="M14" s="1502"/>
      <c r="N14" s="1502"/>
      <c r="O14" s="1502"/>
      <c r="P14" s="1502"/>
      <c r="Q14" s="1502"/>
      <c r="R14" s="1502"/>
      <c r="S14" s="1502"/>
      <c r="T14" s="1502"/>
      <c r="U14" s="1502"/>
      <c r="V14" s="1503"/>
      <c r="W14" s="448"/>
      <c r="Z14" s="1491" t="s">
        <v>579</v>
      </c>
      <c r="AA14" s="1492"/>
      <c r="AB14" s="1492"/>
      <c r="AC14" s="1492"/>
      <c r="AD14" s="1493"/>
      <c r="AE14" s="1494" t="b">
        <f>IF((OR($D$5="○",$D$6="○")),ROUNDDOWN(((BE$6+BE$8*0.9))/6,1))</f>
        <v>0</v>
      </c>
      <c r="AF14" s="1495"/>
      <c r="AG14" s="1495"/>
      <c r="AH14" s="1496"/>
      <c r="AI14" s="1481">
        <f>AE14*$AY$60</f>
        <v>0</v>
      </c>
      <c r="AJ14" s="1482"/>
      <c r="AK14" s="1483"/>
      <c r="AL14" s="1481">
        <f>AE14*40</f>
        <v>0</v>
      </c>
      <c r="AM14" s="1482"/>
      <c r="AN14" s="1483"/>
      <c r="AQ14" s="1491" t="s">
        <v>579</v>
      </c>
      <c r="AR14" s="1492"/>
      <c r="AS14" s="1492"/>
      <c r="AT14" s="1492"/>
      <c r="AU14" s="1493"/>
      <c r="AV14" s="1478" t="b">
        <f>IF((OR($D$5="○",$D$6="○")),$BE$43)</f>
        <v>0</v>
      </c>
      <c r="AW14" s="1479"/>
      <c r="AX14" s="1479"/>
      <c r="AY14" s="1480"/>
      <c r="AZ14" s="1484">
        <f>AV14*$AY$60</f>
        <v>0</v>
      </c>
      <c r="BA14" s="1484"/>
      <c r="BB14" s="1484"/>
      <c r="BC14" s="1481">
        <f>AV14*40</f>
        <v>0</v>
      </c>
      <c r="BD14" s="1482"/>
      <c r="BE14" s="1483"/>
      <c r="BF14" s="450"/>
      <c r="BG14" s="447"/>
      <c r="BH14" s="1491" t="s">
        <v>580</v>
      </c>
      <c r="BI14" s="1492"/>
      <c r="BJ14" s="1492"/>
      <c r="BK14" s="1492"/>
      <c r="BL14" s="1493"/>
      <c r="BM14" s="1478">
        <f>(ROUNDDOWN(BQ14/40,1))</f>
        <v>0</v>
      </c>
      <c r="BN14" s="1479"/>
      <c r="BO14" s="1479"/>
      <c r="BP14" s="1480"/>
      <c r="BQ14" s="1484">
        <f>$BB$73</f>
        <v>0</v>
      </c>
      <c r="BR14" s="1484"/>
      <c r="BS14" s="1484"/>
      <c r="BU14" s="436"/>
      <c r="BW14" s="436"/>
      <c r="BX14" s="436"/>
      <c r="BY14" s="436"/>
      <c r="BZ14" s="1497"/>
      <c r="CA14" s="1497"/>
      <c r="CB14" s="1497"/>
      <c r="CC14" s="1497"/>
      <c r="CD14" s="1498"/>
      <c r="CE14" s="1498"/>
      <c r="CF14" s="1498"/>
      <c r="CG14" s="1301"/>
      <c r="CH14" s="1301"/>
      <c r="CI14" s="1301"/>
    </row>
    <row r="15" spans="1:112" ht="21" customHeight="1">
      <c r="B15" s="19"/>
      <c r="C15" s="451"/>
      <c r="D15" s="452"/>
      <c r="E15" s="452"/>
      <c r="F15" s="452"/>
      <c r="G15" s="452"/>
      <c r="H15" s="452"/>
      <c r="I15" s="452"/>
      <c r="J15" s="452"/>
      <c r="K15" s="452"/>
      <c r="L15" s="453" t="str">
        <f>IF(COUNTIF(D12:E14,"○")&gt;1,"いずれか１つを選択してください。","")</f>
        <v/>
      </c>
      <c r="M15" s="452"/>
      <c r="N15" s="452"/>
      <c r="O15" s="452"/>
      <c r="P15" s="452"/>
      <c r="Q15" s="452"/>
      <c r="R15" s="452"/>
      <c r="S15" s="452"/>
      <c r="T15" s="452"/>
      <c r="U15" s="452"/>
      <c r="V15" s="454"/>
      <c r="W15" s="455"/>
      <c r="Z15" s="1491" t="s">
        <v>581</v>
      </c>
      <c r="AA15" s="1492"/>
      <c r="AB15" s="1492"/>
      <c r="AC15" s="1492"/>
      <c r="AD15" s="1493"/>
      <c r="AE15" s="1494" t="b">
        <f>IF((OR($D$7="○")),ROUNDDOWN((BE$6+BE$8*0.9)/5,1))</f>
        <v>0</v>
      </c>
      <c r="AF15" s="1495"/>
      <c r="AG15" s="1495"/>
      <c r="AH15" s="1496"/>
      <c r="AI15" s="1481">
        <f>AE15*$AY$60</f>
        <v>0</v>
      </c>
      <c r="AJ15" s="1482"/>
      <c r="AK15" s="1483"/>
      <c r="AL15" s="1481">
        <f>AE15*40</f>
        <v>0</v>
      </c>
      <c r="AM15" s="1482"/>
      <c r="AN15" s="1483"/>
      <c r="AQ15" s="1491" t="s">
        <v>581</v>
      </c>
      <c r="AR15" s="1492"/>
      <c r="AS15" s="1492"/>
      <c r="AT15" s="1492"/>
      <c r="AU15" s="1493"/>
      <c r="AV15" s="1478" t="b">
        <f>IF(($D$7="○"),$BE$43)</f>
        <v>0</v>
      </c>
      <c r="AW15" s="1479"/>
      <c r="AX15" s="1479"/>
      <c r="AY15" s="1480"/>
      <c r="AZ15" s="1484">
        <f>AV15*$AY$60</f>
        <v>0</v>
      </c>
      <c r="BA15" s="1484"/>
      <c r="BB15" s="1484"/>
      <c r="BC15" s="1481">
        <f>AV15*40</f>
        <v>0</v>
      </c>
      <c r="BD15" s="1482"/>
      <c r="BE15" s="1483"/>
      <c r="BF15" s="450"/>
      <c r="BG15" s="447"/>
      <c r="BH15" s="1470" t="s">
        <v>17</v>
      </c>
      <c r="BI15" s="1471"/>
      <c r="BJ15" s="1471"/>
      <c r="BK15" s="1471"/>
      <c r="BL15" s="1472"/>
      <c r="BM15" s="1473">
        <f>SUM(BM12:BP14)</f>
        <v>0</v>
      </c>
      <c r="BN15" s="1474"/>
      <c r="BO15" s="1474"/>
      <c r="BP15" s="1475"/>
      <c r="BQ15" s="1485">
        <f>SUMIF(BQ12:BS14,"&lt;&gt;#VALUE!")</f>
        <v>0</v>
      </c>
      <c r="BR15" s="1485"/>
      <c r="BS15" s="1485"/>
      <c r="BW15" s="456"/>
    </row>
    <row r="16" spans="1:112" ht="21" customHeight="1">
      <c r="B16" s="19"/>
      <c r="C16" s="19"/>
      <c r="D16" s="19"/>
      <c r="E16" s="807"/>
      <c r="F16" s="807"/>
      <c r="G16" s="807"/>
      <c r="H16" s="807"/>
      <c r="I16" s="807"/>
      <c r="J16" s="807"/>
      <c r="K16" s="807"/>
      <c r="L16" s="807"/>
      <c r="M16" s="807"/>
      <c r="N16" s="807"/>
      <c r="O16" s="807"/>
      <c r="P16" s="807"/>
      <c r="Q16" s="807"/>
      <c r="R16" s="807"/>
      <c r="S16" s="807"/>
      <c r="T16" s="807"/>
      <c r="U16" s="807"/>
      <c r="V16" s="19"/>
      <c r="W16" s="19"/>
      <c r="X16" s="19"/>
      <c r="Y16" s="19"/>
      <c r="Z16" s="1031" t="s">
        <v>582</v>
      </c>
      <c r="AA16" s="1365"/>
      <c r="AB16" s="1365"/>
      <c r="AC16" s="1365"/>
      <c r="AD16" s="1477"/>
      <c r="AE16" s="1478">
        <f>IF($D$6="○","",ROUNDDOWN(($AO$6+$AO$8*0.9)/9,1)+ROUNDDOWN(($AS$6-$AS$7+$AS$8*0.9)/6,1)+ROUNDDOWN($AS$7/12,1)+ROUNDDOWN(($AW$6-$AW$7+$AW$8*0.9)/4,1)+ROUNDDOWN($AW$7/8,1)+ROUNDDOWN(($BA$6-$BA$7+$BA$8*0.9)/2.5,1)+ROUNDDOWN($BA$7/5,1))</f>
        <v>0</v>
      </c>
      <c r="AF16" s="1479"/>
      <c r="AG16" s="1479"/>
      <c r="AH16" s="1480"/>
      <c r="AI16" s="1481">
        <f>AE16*$AY$60</f>
        <v>0</v>
      </c>
      <c r="AJ16" s="1482"/>
      <c r="AK16" s="1483"/>
      <c r="AL16" s="1481">
        <f>AE16*40</f>
        <v>0</v>
      </c>
      <c r="AM16" s="1482"/>
      <c r="AN16" s="1483"/>
      <c r="AO16" s="19"/>
      <c r="AP16" s="19"/>
      <c r="AQ16" s="1031" t="s">
        <v>582</v>
      </c>
      <c r="AR16" s="1365"/>
      <c r="AS16" s="1365"/>
      <c r="AT16" s="1365"/>
      <c r="AU16" s="1477"/>
      <c r="AV16" s="1478" t="e">
        <f>IF(($D$6="○"),"",$BE$51)</f>
        <v>#DIV/0!</v>
      </c>
      <c r="AW16" s="1479"/>
      <c r="AX16" s="1479"/>
      <c r="AY16" s="1480"/>
      <c r="AZ16" s="1484" t="e">
        <f>AV16*$AY$60</f>
        <v>#DIV/0!</v>
      </c>
      <c r="BA16" s="1484"/>
      <c r="BB16" s="1484"/>
      <c r="BC16" s="1481" t="e">
        <f>AV16*40</f>
        <v>#DIV/0!</v>
      </c>
      <c r="BD16" s="1482"/>
      <c r="BE16" s="1483"/>
      <c r="BF16" s="450"/>
      <c r="BG16" s="447"/>
      <c r="BH16" s="19"/>
      <c r="BI16" s="19"/>
      <c r="BJ16" s="19"/>
      <c r="BK16" s="19"/>
      <c r="BL16" s="19"/>
      <c r="BM16" s="435"/>
      <c r="BN16" s="435"/>
      <c r="BO16" s="435"/>
      <c r="BP16" s="435"/>
      <c r="BQ16" s="450"/>
      <c r="BR16" s="450"/>
      <c r="BS16" s="450"/>
    </row>
    <row r="17" spans="2:92" ht="21" customHeight="1">
      <c r="B17" s="19"/>
      <c r="C17" s="19"/>
      <c r="D17" s="19"/>
      <c r="E17" s="807"/>
      <c r="F17" s="807"/>
      <c r="G17" s="807"/>
      <c r="H17" s="807"/>
      <c r="I17" s="807"/>
      <c r="J17" s="807"/>
      <c r="K17" s="807"/>
      <c r="L17" s="807"/>
      <c r="M17" s="807"/>
      <c r="N17" s="807"/>
      <c r="O17" s="807"/>
      <c r="P17" s="807"/>
      <c r="Q17" s="807"/>
      <c r="R17" s="807"/>
      <c r="S17" s="807"/>
      <c r="T17" s="807"/>
      <c r="U17" s="807"/>
      <c r="V17" s="19"/>
      <c r="W17" s="436"/>
      <c r="X17" s="436"/>
      <c r="Y17" s="436"/>
      <c r="Z17" s="1470" t="s">
        <v>17</v>
      </c>
      <c r="AA17" s="1471"/>
      <c r="AB17" s="1471"/>
      <c r="AC17" s="1471"/>
      <c r="AD17" s="1472"/>
      <c r="AE17" s="1473">
        <f>SUM(AE14:AH16)</f>
        <v>0</v>
      </c>
      <c r="AF17" s="1474"/>
      <c r="AG17" s="1474"/>
      <c r="AH17" s="1475"/>
      <c r="AI17" s="1476">
        <f>SUMIF(AI14:AK16,"&lt;&gt;#VALUE!")</f>
        <v>0</v>
      </c>
      <c r="AJ17" s="1476"/>
      <c r="AK17" s="1476"/>
      <c r="AL17" s="1476">
        <f>SUMIF(AL14:AN16,"&lt;&gt;#VALUE!")</f>
        <v>0</v>
      </c>
      <c r="AM17" s="1476"/>
      <c r="AN17" s="1476"/>
      <c r="AO17" s="436"/>
      <c r="AP17" s="436"/>
      <c r="AQ17" s="1470" t="s">
        <v>17</v>
      </c>
      <c r="AR17" s="1471"/>
      <c r="AS17" s="1471"/>
      <c r="AT17" s="1471"/>
      <c r="AU17" s="1472"/>
      <c r="AV17" s="1473" t="e">
        <f>SUM(AV14:AY16)</f>
        <v>#DIV/0!</v>
      </c>
      <c r="AW17" s="1474"/>
      <c r="AX17" s="1474"/>
      <c r="AY17" s="1475"/>
      <c r="AZ17" s="1485" t="e">
        <f>SUMIF(AZ14:BB16,"&lt;&gt;#VALUE!")</f>
        <v>#DIV/0!</v>
      </c>
      <c r="BA17" s="1485"/>
      <c r="BB17" s="1485"/>
      <c r="BC17" s="1470" t="e">
        <f>SUMIF(BC14:BE16,"&lt;&gt;#VALUE!")</f>
        <v>#DIV/0!</v>
      </c>
      <c r="BD17" s="1471"/>
      <c r="BE17" s="1472"/>
      <c r="BF17" s="436"/>
      <c r="BG17" s="457"/>
      <c r="BH17" s="436"/>
      <c r="BI17" s="436"/>
      <c r="BJ17" s="436"/>
      <c r="BK17" s="436"/>
      <c r="BL17" s="436"/>
      <c r="BM17" s="458"/>
      <c r="BN17" s="458"/>
      <c r="BO17" s="458"/>
      <c r="BP17" s="458"/>
      <c r="BQ17" s="459"/>
      <c r="BR17" s="459"/>
      <c r="BS17" s="459"/>
      <c r="BT17" s="436"/>
      <c r="BU17" s="436"/>
      <c r="BV17" s="436"/>
      <c r="BW17" s="803"/>
      <c r="BX17" s="460"/>
    </row>
    <row r="18" spans="2:92" ht="21" customHeight="1" thickBot="1">
      <c r="B18" s="19"/>
      <c r="C18" s="19"/>
      <c r="D18" s="19"/>
      <c r="E18" s="807"/>
      <c r="F18" s="807"/>
      <c r="G18" s="807"/>
      <c r="H18" s="807"/>
      <c r="I18" s="807"/>
      <c r="J18" s="807"/>
      <c r="K18" s="807"/>
      <c r="L18" s="807"/>
      <c r="M18" s="807"/>
      <c r="N18" s="807"/>
      <c r="O18" s="807"/>
      <c r="P18" s="807"/>
      <c r="Q18" s="807"/>
      <c r="R18" s="807"/>
      <c r="S18" s="807"/>
      <c r="T18" s="807"/>
      <c r="U18" s="807"/>
      <c r="V18" s="19"/>
      <c r="W18" s="808"/>
      <c r="X18" s="808"/>
      <c r="Y18" s="808"/>
      <c r="Z18" s="808"/>
      <c r="AA18" s="808"/>
      <c r="AB18" s="461"/>
      <c r="AC18" s="461"/>
      <c r="AD18" s="461"/>
      <c r="AE18" s="461"/>
      <c r="AF18" s="807"/>
      <c r="AG18" s="807"/>
      <c r="AH18" s="807"/>
      <c r="AI18" s="807"/>
      <c r="AJ18" s="807"/>
      <c r="AK18" s="807"/>
      <c r="AM18" s="808"/>
      <c r="AN18" s="808"/>
      <c r="AO18" s="808"/>
      <c r="AP18" s="808"/>
      <c r="AQ18" s="808"/>
      <c r="AR18" s="461"/>
      <c r="AS18" s="461"/>
      <c r="AT18" s="461"/>
      <c r="AU18" s="461"/>
      <c r="AV18" s="809"/>
      <c r="AW18" s="809"/>
      <c r="AX18" s="809"/>
      <c r="AY18" s="807"/>
      <c r="AZ18" s="807"/>
      <c r="BA18" s="807"/>
      <c r="BD18" s="457"/>
      <c r="BE18" s="457"/>
      <c r="BF18" s="457"/>
      <c r="BG18" s="457"/>
      <c r="BH18" s="457"/>
      <c r="BI18" s="462"/>
      <c r="BJ18" s="462"/>
      <c r="BK18" s="462"/>
      <c r="BL18" s="462"/>
      <c r="BM18" s="463"/>
      <c r="BN18" s="463"/>
      <c r="BO18" s="463"/>
      <c r="BP18" s="463"/>
      <c r="BQ18" s="18"/>
      <c r="BR18" s="803"/>
      <c r="BS18" s="803"/>
      <c r="BT18" s="803"/>
      <c r="BU18" s="456"/>
      <c r="BV18" s="456"/>
      <c r="BW18" s="456"/>
      <c r="BX18" s="460"/>
    </row>
    <row r="19" spans="2:92" ht="8.25" customHeight="1">
      <c r="B19" s="464"/>
      <c r="C19" s="465"/>
      <c r="D19" s="465"/>
      <c r="E19" s="810"/>
      <c r="F19" s="810"/>
      <c r="G19" s="810"/>
      <c r="H19" s="810"/>
      <c r="I19" s="810"/>
      <c r="J19" s="810"/>
      <c r="K19" s="810"/>
      <c r="L19" s="810"/>
      <c r="M19" s="810"/>
      <c r="N19" s="810"/>
      <c r="O19" s="810"/>
      <c r="P19" s="810"/>
      <c r="Q19" s="810"/>
      <c r="R19" s="810"/>
      <c r="S19" s="810"/>
      <c r="T19" s="810"/>
      <c r="U19" s="810"/>
      <c r="V19" s="465"/>
      <c r="W19" s="466"/>
      <c r="X19" s="466"/>
      <c r="Y19" s="466"/>
      <c r="Z19" s="466"/>
      <c r="AA19" s="466"/>
      <c r="AB19" s="467"/>
      <c r="AC19" s="467"/>
      <c r="AD19" s="467"/>
      <c r="AE19" s="467"/>
      <c r="AF19" s="810"/>
      <c r="AG19" s="810"/>
      <c r="AH19" s="810"/>
      <c r="AI19" s="810"/>
      <c r="AJ19" s="810"/>
      <c r="AK19" s="810"/>
      <c r="AL19" s="44"/>
      <c r="AM19" s="466"/>
      <c r="AN19" s="466"/>
      <c r="AO19" s="466"/>
      <c r="AP19" s="466"/>
      <c r="AQ19" s="466"/>
      <c r="AR19" s="467"/>
      <c r="AS19" s="467"/>
      <c r="AT19" s="467"/>
      <c r="AU19" s="467"/>
      <c r="AV19" s="468"/>
      <c r="AW19" s="468"/>
      <c r="AX19" s="468"/>
      <c r="AY19" s="810"/>
      <c r="AZ19" s="810"/>
      <c r="BA19" s="810"/>
      <c r="BB19" s="44"/>
      <c r="BC19" s="44"/>
      <c r="BD19" s="469"/>
      <c r="BE19" s="469"/>
      <c r="BF19" s="469"/>
      <c r="BG19" s="469"/>
      <c r="BH19" s="469"/>
      <c r="BI19" s="470"/>
      <c r="BJ19" s="470"/>
      <c r="BK19" s="470"/>
      <c r="BL19" s="470"/>
      <c r="BM19" s="471"/>
      <c r="BN19" s="472"/>
      <c r="BO19" s="463"/>
      <c r="BP19" s="463"/>
      <c r="BQ19" s="18"/>
      <c r="BR19" s="803"/>
      <c r="BS19" s="803"/>
      <c r="BT19" s="803"/>
      <c r="BU19" s="456"/>
      <c r="BV19" s="456"/>
      <c r="BW19" s="456"/>
      <c r="BX19" s="460"/>
    </row>
    <row r="20" spans="2:92" ht="21" customHeight="1">
      <c r="B20" s="473"/>
      <c r="D20" s="436" t="s">
        <v>583</v>
      </c>
      <c r="E20" s="17"/>
      <c r="F20" s="17"/>
      <c r="G20" s="17"/>
      <c r="H20" s="17"/>
      <c r="I20" s="210"/>
      <c r="J20" s="462"/>
      <c r="K20" s="462"/>
      <c r="L20" s="462"/>
      <c r="M20" s="463"/>
      <c r="N20" s="463"/>
      <c r="O20" s="210"/>
      <c r="P20" s="463"/>
      <c r="Q20" s="807"/>
      <c r="R20" s="807"/>
      <c r="S20" s="807"/>
      <c r="T20" s="807"/>
      <c r="U20" s="807"/>
      <c r="V20" s="19"/>
      <c r="W20" s="819"/>
      <c r="X20" s="820"/>
      <c r="Y20" s="820"/>
      <c r="Z20" s="1462" t="s">
        <v>584</v>
      </c>
      <c r="AA20" s="1462"/>
      <c r="AB20" s="1462"/>
      <c r="AC20" s="1462"/>
      <c r="AD20" s="1462"/>
      <c r="AE20" s="1462"/>
      <c r="AF20" s="1462"/>
      <c r="AG20" s="1462"/>
      <c r="AH20" s="1462"/>
      <c r="AI20" s="1462"/>
      <c r="AJ20" s="1462"/>
      <c r="AK20" s="1462"/>
      <c r="AL20" s="1462"/>
      <c r="AM20" s="1462"/>
      <c r="AN20" s="1462"/>
      <c r="AO20" s="1462"/>
      <c r="AP20" s="1462"/>
      <c r="AQ20" s="1462"/>
      <c r="AR20" s="1462"/>
      <c r="AS20" s="1462"/>
      <c r="AT20" s="1462"/>
      <c r="AU20" s="1462"/>
      <c r="AV20" s="1462"/>
      <c r="AW20" s="1462"/>
      <c r="AX20" s="1462"/>
      <c r="AY20" s="1462"/>
      <c r="AZ20" s="1462"/>
      <c r="BA20" s="1462"/>
      <c r="BB20" s="1462"/>
      <c r="BC20" s="1462"/>
      <c r="BD20" s="1462"/>
      <c r="BE20" s="1462"/>
      <c r="BF20" s="1462"/>
      <c r="BG20" s="1462"/>
      <c r="BH20" s="1462"/>
      <c r="BI20" s="1462"/>
      <c r="BJ20" s="1462"/>
      <c r="BK20" s="1462"/>
      <c r="BL20" s="1462"/>
      <c r="BM20" s="1463"/>
      <c r="BN20" s="804"/>
      <c r="BO20" s="463"/>
      <c r="BP20" s="463"/>
      <c r="BQ20" s="18"/>
      <c r="BR20" s="803"/>
      <c r="BS20" s="803"/>
      <c r="BT20" s="803"/>
      <c r="BU20" s="456"/>
      <c r="BV20" s="456"/>
      <c r="BW20" s="456"/>
      <c r="BX20" s="463"/>
    </row>
    <row r="21" spans="2:92" ht="16.5" customHeight="1">
      <c r="B21" s="473"/>
      <c r="C21" s="19"/>
      <c r="D21" s="19"/>
      <c r="E21" s="4"/>
      <c r="F21" s="462"/>
      <c r="G21" s="462"/>
      <c r="H21" s="462"/>
      <c r="I21" s="463"/>
      <c r="J21" s="463"/>
      <c r="L21" s="463"/>
      <c r="M21" s="807"/>
      <c r="N21" s="807"/>
      <c r="Q21" s="807"/>
      <c r="S21" s="462"/>
      <c r="T21" s="462"/>
      <c r="U21" s="462"/>
      <c r="V21" s="463"/>
      <c r="W21" s="21" t="s">
        <v>585</v>
      </c>
      <c r="X21" s="51"/>
      <c r="Y21" s="475"/>
      <c r="Z21" s="1464"/>
      <c r="AA21" s="1464"/>
      <c r="AB21" s="1464"/>
      <c r="AC21" s="1464"/>
      <c r="AD21" s="1464"/>
      <c r="AE21" s="1464"/>
      <c r="AF21" s="1464"/>
      <c r="AG21" s="1464"/>
      <c r="AH21" s="1464"/>
      <c r="AI21" s="1464"/>
      <c r="AJ21" s="1464"/>
      <c r="AK21" s="1464"/>
      <c r="AL21" s="1464"/>
      <c r="AM21" s="1464"/>
      <c r="AN21" s="1464"/>
      <c r="AO21" s="1464"/>
      <c r="AP21" s="1464"/>
      <c r="AQ21" s="1464"/>
      <c r="AR21" s="1464"/>
      <c r="AS21" s="1464"/>
      <c r="AT21" s="1464"/>
      <c r="AU21" s="1464"/>
      <c r="AV21" s="1464"/>
      <c r="AW21" s="1464"/>
      <c r="AX21" s="1464"/>
      <c r="AY21" s="1464"/>
      <c r="AZ21" s="1464"/>
      <c r="BA21" s="1464"/>
      <c r="BB21" s="1464"/>
      <c r="BC21" s="1464"/>
      <c r="BD21" s="1464"/>
      <c r="BE21" s="1464"/>
      <c r="BF21" s="1464"/>
      <c r="BG21" s="1464"/>
      <c r="BH21" s="1464"/>
      <c r="BI21" s="1464"/>
      <c r="BJ21" s="1464"/>
      <c r="BK21" s="1464"/>
      <c r="BL21" s="1464"/>
      <c r="BM21" s="1465"/>
      <c r="BN21" s="804"/>
      <c r="BO21" s="463"/>
      <c r="BQ21" s="17"/>
      <c r="BR21" s="476"/>
      <c r="BS21" s="476"/>
      <c r="BT21" s="477"/>
      <c r="BU21" s="477"/>
      <c r="BX21" s="463"/>
    </row>
    <row r="22" spans="2:92" ht="16.5" customHeight="1">
      <c r="B22" s="473"/>
      <c r="C22" s="19"/>
      <c r="D22" s="19"/>
      <c r="E22" s="4"/>
      <c r="F22" s="462"/>
      <c r="G22" s="462"/>
      <c r="H22" s="462"/>
      <c r="I22" s="463"/>
      <c r="J22" s="463"/>
      <c r="L22" s="463"/>
      <c r="M22" s="807"/>
      <c r="N22" s="807"/>
      <c r="Q22" s="807"/>
      <c r="S22" s="462"/>
      <c r="T22" s="462"/>
      <c r="U22" s="462"/>
      <c r="V22" s="463"/>
      <c r="W22" s="821"/>
      <c r="X22" s="822"/>
      <c r="Y22" s="822"/>
      <c r="Z22" s="1466"/>
      <c r="AA22" s="1466"/>
      <c r="AB22" s="1466"/>
      <c r="AC22" s="1466"/>
      <c r="AD22" s="1466"/>
      <c r="AE22" s="1466"/>
      <c r="AF22" s="1466"/>
      <c r="AG22" s="1466"/>
      <c r="AH22" s="1466"/>
      <c r="AI22" s="1466"/>
      <c r="AJ22" s="1466"/>
      <c r="AK22" s="1466"/>
      <c r="AL22" s="1466"/>
      <c r="AM22" s="1466"/>
      <c r="AN22" s="1466"/>
      <c r="AO22" s="1466"/>
      <c r="AP22" s="1466"/>
      <c r="AQ22" s="1466"/>
      <c r="AR22" s="1466"/>
      <c r="AS22" s="1466"/>
      <c r="AT22" s="1466"/>
      <c r="AU22" s="1466"/>
      <c r="AV22" s="1466"/>
      <c r="AW22" s="1466"/>
      <c r="AX22" s="1466"/>
      <c r="AY22" s="1466"/>
      <c r="AZ22" s="1466"/>
      <c r="BA22" s="1466"/>
      <c r="BB22" s="1466"/>
      <c r="BC22" s="1466"/>
      <c r="BD22" s="1466"/>
      <c r="BE22" s="1466"/>
      <c r="BF22" s="1466"/>
      <c r="BG22" s="1466"/>
      <c r="BH22" s="1466"/>
      <c r="BI22" s="1466"/>
      <c r="BJ22" s="1466"/>
      <c r="BK22" s="1466"/>
      <c r="BL22" s="1466"/>
      <c r="BM22" s="1467"/>
      <c r="BN22" s="804"/>
      <c r="BO22" s="803"/>
      <c r="BQ22" s="17"/>
      <c r="BR22" s="476"/>
      <c r="BS22" s="476"/>
      <c r="BT22" s="477"/>
      <c r="BU22" s="477"/>
      <c r="BX22" s="463"/>
    </row>
    <row r="23" spans="2:92" ht="12" customHeight="1">
      <c r="B23" s="473"/>
      <c r="C23" s="19"/>
      <c r="D23" s="19"/>
      <c r="E23" s="4"/>
      <c r="F23" s="462"/>
      <c r="G23" s="462"/>
      <c r="H23" s="462"/>
      <c r="I23" s="463"/>
      <c r="J23" s="463"/>
      <c r="L23" s="463"/>
      <c r="M23" s="807"/>
      <c r="N23" s="807"/>
      <c r="Q23" s="807"/>
      <c r="S23" s="462"/>
      <c r="T23" s="462"/>
      <c r="U23" s="462"/>
      <c r="V23" s="463"/>
      <c r="W23" s="11"/>
      <c r="X23" s="480"/>
      <c r="Y23" s="480"/>
      <c r="Z23" s="816"/>
      <c r="AA23" s="481"/>
      <c r="AB23" s="481"/>
      <c r="AC23" s="481"/>
      <c r="AD23" s="481"/>
      <c r="AE23" s="481"/>
      <c r="AF23" s="481"/>
      <c r="AG23" s="481"/>
      <c r="AH23" s="481"/>
      <c r="AI23" s="481"/>
      <c r="AJ23" s="481"/>
      <c r="AK23" s="481"/>
      <c r="AL23" s="481"/>
      <c r="AM23" s="481"/>
      <c r="AN23" s="481"/>
      <c r="AO23" s="481"/>
      <c r="AP23" s="481"/>
      <c r="AQ23" s="481"/>
      <c r="AR23" s="481"/>
      <c r="AS23" s="481"/>
      <c r="AT23" s="481"/>
      <c r="AU23" s="481"/>
      <c r="AV23" s="481"/>
      <c r="AW23" s="481"/>
      <c r="AX23" s="481"/>
      <c r="AY23" s="481"/>
      <c r="AZ23" s="481"/>
      <c r="BA23" s="481"/>
      <c r="BB23" s="481"/>
      <c r="BC23" s="481"/>
      <c r="BD23" s="481"/>
      <c r="BE23" s="481"/>
      <c r="BF23" s="481"/>
      <c r="BG23" s="481"/>
      <c r="BH23" s="481"/>
      <c r="BI23" s="481"/>
      <c r="BJ23" s="481"/>
      <c r="BK23" s="481"/>
      <c r="BL23" s="481"/>
      <c r="BM23" s="481"/>
      <c r="BN23" s="804"/>
      <c r="BO23" s="803"/>
      <c r="BQ23" s="17"/>
      <c r="BR23" s="476"/>
      <c r="BS23" s="476"/>
      <c r="BT23" s="477"/>
      <c r="BU23" s="477"/>
      <c r="BX23" s="463"/>
    </row>
    <row r="24" spans="2:92" ht="21" customHeight="1">
      <c r="B24" s="473"/>
      <c r="C24" s="823"/>
      <c r="D24" s="1468" t="s">
        <v>586</v>
      </c>
      <c r="E24" s="1468"/>
      <c r="F24" s="1468"/>
      <c r="G24" s="1468"/>
      <c r="H24" s="1468"/>
      <c r="I24" s="1468"/>
      <c r="J24" s="1468"/>
      <c r="K24" s="1468"/>
      <c r="L24" s="1468"/>
      <c r="M24" s="1468"/>
      <c r="N24" s="1468"/>
      <c r="O24" s="1468"/>
      <c r="P24" s="1468"/>
      <c r="Q24" s="1468"/>
      <c r="R24" s="1468"/>
      <c r="S24" s="1468"/>
      <c r="T24" s="1468"/>
      <c r="U24" s="1468"/>
      <c r="V24" s="1468"/>
      <c r="W24" s="1468"/>
      <c r="X24" s="1468"/>
      <c r="Y24" s="1468"/>
      <c r="Z24" s="1468"/>
      <c r="AA24" s="1468"/>
      <c r="AB24" s="1468"/>
      <c r="AC24" s="1468"/>
      <c r="AD24" s="1468"/>
      <c r="AE24" s="1468"/>
      <c r="AF24" s="1468"/>
      <c r="AG24" s="824"/>
      <c r="AH24" s="463"/>
      <c r="AI24" s="825"/>
      <c r="AJ24" s="1469" t="s">
        <v>587</v>
      </c>
      <c r="AK24" s="1469"/>
      <c r="AL24" s="1469"/>
      <c r="AM24" s="1469"/>
      <c r="AN24" s="1469"/>
      <c r="AO24" s="1469"/>
      <c r="AP24" s="1469"/>
      <c r="AQ24" s="1469"/>
      <c r="AR24" s="1469"/>
      <c r="AS24" s="1469"/>
      <c r="AT24" s="1469"/>
      <c r="AU24" s="1469"/>
      <c r="AV24" s="1469"/>
      <c r="AW24" s="1469"/>
      <c r="AX24" s="1469"/>
      <c r="AY24" s="1469"/>
      <c r="AZ24" s="1469"/>
      <c r="BA24" s="1469"/>
      <c r="BB24" s="1469"/>
      <c r="BC24" s="1469"/>
      <c r="BD24" s="1469"/>
      <c r="BE24" s="1469"/>
      <c r="BF24" s="1469"/>
      <c r="BG24" s="1469"/>
      <c r="BH24" s="1469"/>
      <c r="BI24" s="1469"/>
      <c r="BJ24" s="1469"/>
      <c r="BK24" s="1469"/>
      <c r="BL24" s="1469"/>
      <c r="BM24" s="826"/>
      <c r="BN24" s="804"/>
      <c r="BO24" s="803"/>
      <c r="BQ24" s="17"/>
      <c r="BR24" s="476"/>
      <c r="BS24" s="476"/>
      <c r="BT24" s="477"/>
      <c r="BU24" s="477"/>
    </row>
    <row r="25" spans="2:92" ht="21" customHeight="1">
      <c r="B25" s="473"/>
      <c r="C25" s="486"/>
      <c r="D25" s="1461" t="s">
        <v>588</v>
      </c>
      <c r="E25" s="1461"/>
      <c r="F25" s="1461"/>
      <c r="G25" s="1461"/>
      <c r="H25" s="1461"/>
      <c r="I25" s="487" t="s">
        <v>589</v>
      </c>
      <c r="J25" s="487"/>
      <c r="K25" s="487"/>
      <c r="L25" s="487"/>
      <c r="M25" s="487" t="s">
        <v>590</v>
      </c>
      <c r="N25" s="487"/>
      <c r="O25" s="487"/>
      <c r="P25" s="487"/>
      <c r="Q25" s="20"/>
      <c r="R25" s="162"/>
      <c r="S25" s="162"/>
      <c r="T25" s="1461" t="s">
        <v>591</v>
      </c>
      <c r="U25" s="1461"/>
      <c r="V25" s="1461"/>
      <c r="W25" s="1461"/>
      <c r="X25" s="1461"/>
      <c r="Y25" s="487" t="s">
        <v>589</v>
      </c>
      <c r="Z25" s="487"/>
      <c r="AA25" s="487"/>
      <c r="AB25" s="487"/>
      <c r="AC25" s="487" t="s">
        <v>590</v>
      </c>
      <c r="AD25" s="487"/>
      <c r="AE25" s="487"/>
      <c r="AF25" s="487"/>
      <c r="AG25" s="163"/>
      <c r="AH25" s="162"/>
      <c r="AI25" s="488"/>
      <c r="AJ25" s="1461" t="s">
        <v>592</v>
      </c>
      <c r="AK25" s="1461"/>
      <c r="AL25" s="1461"/>
      <c r="AM25" s="1461"/>
      <c r="AN25" s="1461"/>
      <c r="AO25" s="487" t="s">
        <v>589</v>
      </c>
      <c r="AP25" s="487"/>
      <c r="AQ25" s="487"/>
      <c r="AR25" s="487"/>
      <c r="AS25" s="487" t="s">
        <v>590</v>
      </c>
      <c r="AT25" s="487"/>
      <c r="AU25" s="487"/>
      <c r="AV25" s="487"/>
      <c r="AW25" s="805"/>
      <c r="AX25" s="162"/>
      <c r="AY25" s="489"/>
      <c r="AZ25" s="1461" t="s">
        <v>593</v>
      </c>
      <c r="BA25" s="1461"/>
      <c r="BB25" s="1461"/>
      <c r="BC25" s="1461"/>
      <c r="BD25" s="1461"/>
      <c r="BE25" s="487" t="s">
        <v>589</v>
      </c>
      <c r="BF25" s="487"/>
      <c r="BG25" s="487"/>
      <c r="BH25" s="487"/>
      <c r="BI25" s="487" t="s">
        <v>590</v>
      </c>
      <c r="BJ25" s="487"/>
      <c r="BK25" s="487"/>
      <c r="BL25" s="487"/>
      <c r="BM25" s="490"/>
      <c r="BN25" s="491"/>
      <c r="BO25" s="463"/>
      <c r="BQ25" s="17"/>
      <c r="BR25" s="476"/>
      <c r="BS25" s="476"/>
      <c r="BT25" s="477"/>
      <c r="BU25" s="477"/>
      <c r="BV25" s="805"/>
      <c r="BW25" s="805"/>
      <c r="BX25" s="805"/>
      <c r="BY25" s="805"/>
      <c r="CA25" s="805"/>
      <c r="CB25" s="805"/>
      <c r="CC25" s="805"/>
      <c r="CD25" s="805"/>
      <c r="CF25" s="805"/>
      <c r="CG25" s="805"/>
      <c r="CH25" s="805"/>
      <c r="CI25" s="805"/>
      <c r="CK25" s="805"/>
      <c r="CL25" s="805"/>
      <c r="CM25" s="805"/>
      <c r="CN25" s="805"/>
    </row>
    <row r="26" spans="2:92" ht="21" customHeight="1">
      <c r="B26" s="473"/>
      <c r="C26" s="486"/>
      <c r="D26" s="1461" t="s">
        <v>594</v>
      </c>
      <c r="E26" s="1461"/>
      <c r="F26" s="1461"/>
      <c r="G26" s="1461"/>
      <c r="H26" s="1461"/>
      <c r="I26" s="1457">
        <f>(ROUNDDOWN(M26/40,1))</f>
        <v>0</v>
      </c>
      <c r="J26" s="1457"/>
      <c r="K26" s="1457"/>
      <c r="L26" s="1457"/>
      <c r="M26" s="1457">
        <f>((((ROUNDDOWN($BE$9/12,1))*40)))*-1</f>
        <v>0</v>
      </c>
      <c r="N26" s="1457"/>
      <c r="O26" s="1457"/>
      <c r="P26" s="1457"/>
      <c r="Q26" s="20"/>
      <c r="R26" s="162"/>
      <c r="S26" s="162"/>
      <c r="T26" s="1461" t="s">
        <v>594</v>
      </c>
      <c r="U26" s="1461"/>
      <c r="V26" s="1461"/>
      <c r="W26" s="1461"/>
      <c r="X26" s="1461"/>
      <c r="Y26" s="1457">
        <f>(ROUNDDOWN(AC26/40,1))</f>
        <v>0</v>
      </c>
      <c r="Z26" s="1457"/>
      <c r="AA26" s="1457"/>
      <c r="AB26" s="1457"/>
      <c r="AC26" s="1457">
        <f>((((ROUNDDOWN($BE$9/30,1))*40)))*-1</f>
        <v>0</v>
      </c>
      <c r="AD26" s="1457"/>
      <c r="AE26" s="1457"/>
      <c r="AF26" s="1457"/>
      <c r="AG26" s="163"/>
      <c r="AH26" s="162"/>
      <c r="AI26" s="488"/>
      <c r="AJ26" s="1461" t="s">
        <v>594</v>
      </c>
      <c r="AK26" s="1461"/>
      <c r="AL26" s="1461"/>
      <c r="AM26" s="1461"/>
      <c r="AN26" s="1461"/>
      <c r="AO26" s="1457">
        <f>(ROUNDDOWN(AS26/40,1))</f>
        <v>0</v>
      </c>
      <c r="AP26" s="1457"/>
      <c r="AQ26" s="1457"/>
      <c r="AR26" s="1457"/>
      <c r="AS26" s="1457">
        <f>((((ROUNDDOWN($BE$9/7.5,1))*40)))*-1</f>
        <v>0</v>
      </c>
      <c r="AT26" s="1457"/>
      <c r="AU26" s="1457"/>
      <c r="AV26" s="1457"/>
      <c r="AW26" s="492"/>
      <c r="AX26" s="162"/>
      <c r="AY26" s="489"/>
      <c r="AZ26" s="1461" t="s">
        <v>594</v>
      </c>
      <c r="BA26" s="1461"/>
      <c r="BB26" s="1461"/>
      <c r="BC26" s="1461"/>
      <c r="BD26" s="1461"/>
      <c r="BE26" s="1457">
        <f>(ROUNDDOWN(BI26/40,1))</f>
        <v>0</v>
      </c>
      <c r="BF26" s="1457"/>
      <c r="BG26" s="1457"/>
      <c r="BH26" s="1457"/>
      <c r="BI26" s="1458">
        <f>((((ROUNDDOWN($BE$9/20,1))*40)))*-1</f>
        <v>0</v>
      </c>
      <c r="BJ26" s="1459"/>
      <c r="BK26" s="1459"/>
      <c r="BL26" s="1460"/>
      <c r="BM26" s="490"/>
      <c r="BN26" s="491"/>
      <c r="BO26" s="463"/>
      <c r="BQ26" s="17"/>
      <c r="BR26" s="476"/>
      <c r="BS26" s="476"/>
      <c r="BT26" s="477"/>
      <c r="BU26" s="477"/>
      <c r="BV26" s="493"/>
      <c r="BW26" s="493"/>
      <c r="BX26" s="493"/>
      <c r="BY26" s="493"/>
      <c r="CA26" s="493"/>
      <c r="CB26" s="493"/>
      <c r="CC26" s="493"/>
      <c r="CD26" s="493"/>
      <c r="CF26" s="493"/>
      <c r="CG26" s="493"/>
      <c r="CH26" s="493"/>
      <c r="CI26" s="493"/>
      <c r="CK26" s="493"/>
      <c r="CL26" s="493"/>
      <c r="CM26" s="493"/>
      <c r="CN26" s="493"/>
    </row>
    <row r="27" spans="2:92" ht="21" customHeight="1">
      <c r="B27" s="473"/>
      <c r="C27" s="486"/>
      <c r="D27" s="1454" t="s">
        <v>595</v>
      </c>
      <c r="E27" s="1455"/>
      <c r="F27" s="1455"/>
      <c r="G27" s="1455"/>
      <c r="H27" s="1456"/>
      <c r="I27" s="1457">
        <f>(ROUNDDOWN(M27/40,1))</f>
        <v>0</v>
      </c>
      <c r="J27" s="1457"/>
      <c r="K27" s="1457"/>
      <c r="L27" s="1457"/>
      <c r="M27" s="1458">
        <f>($AL$17-$AI$17)*-1</f>
        <v>0</v>
      </c>
      <c r="N27" s="1459"/>
      <c r="O27" s="1459"/>
      <c r="P27" s="1460"/>
      <c r="Q27" s="20"/>
      <c r="R27" s="162"/>
      <c r="S27" s="162"/>
      <c r="T27" s="1454" t="s">
        <v>595</v>
      </c>
      <c r="U27" s="1455"/>
      <c r="V27" s="1455"/>
      <c r="W27" s="1455"/>
      <c r="X27" s="1456"/>
      <c r="Y27" s="1457">
        <f>(ROUNDDOWN(AC27/40,1))</f>
        <v>0</v>
      </c>
      <c r="Z27" s="1457"/>
      <c r="AA27" s="1457"/>
      <c r="AB27" s="1457"/>
      <c r="AC27" s="1458">
        <f>($AL$17-$AI$17)*-1</f>
        <v>0</v>
      </c>
      <c r="AD27" s="1459"/>
      <c r="AE27" s="1459"/>
      <c r="AF27" s="1460"/>
      <c r="AG27" s="163"/>
      <c r="AH27" s="162"/>
      <c r="AI27" s="488"/>
      <c r="AJ27" s="1454" t="s">
        <v>595</v>
      </c>
      <c r="AK27" s="1455"/>
      <c r="AL27" s="1455"/>
      <c r="AM27" s="1455"/>
      <c r="AN27" s="1456"/>
      <c r="AO27" s="1457">
        <f>(ROUNDDOWN(AS27/40,1))</f>
        <v>0</v>
      </c>
      <c r="AP27" s="1457"/>
      <c r="AQ27" s="1457"/>
      <c r="AR27" s="1457"/>
      <c r="AS27" s="1458">
        <f>($AL$17-$AI$17)*-1</f>
        <v>0</v>
      </c>
      <c r="AT27" s="1459"/>
      <c r="AU27" s="1459"/>
      <c r="AV27" s="1460"/>
      <c r="AW27" s="492"/>
      <c r="AX27" s="162"/>
      <c r="AY27" s="489"/>
      <c r="AZ27" s="1454" t="s">
        <v>595</v>
      </c>
      <c r="BA27" s="1455"/>
      <c r="BB27" s="1455"/>
      <c r="BC27" s="1455"/>
      <c r="BD27" s="1456"/>
      <c r="BE27" s="1457">
        <f>(ROUNDDOWN(BI27/40,1))</f>
        <v>0</v>
      </c>
      <c r="BF27" s="1457"/>
      <c r="BG27" s="1457"/>
      <c r="BH27" s="1457"/>
      <c r="BI27" s="1458">
        <f>($AL$17-$AI$17)*-1</f>
        <v>0</v>
      </c>
      <c r="BJ27" s="1459"/>
      <c r="BK27" s="1459"/>
      <c r="BL27" s="1460"/>
      <c r="BM27" s="490"/>
      <c r="BN27" s="491"/>
      <c r="BO27" s="463"/>
      <c r="BQ27" s="17"/>
      <c r="BR27" s="476"/>
      <c r="BS27" s="476"/>
      <c r="BT27" s="477"/>
      <c r="BU27" s="477"/>
      <c r="BV27" s="493"/>
      <c r="BW27" s="493"/>
      <c r="BX27" s="493"/>
      <c r="BY27" s="493"/>
      <c r="CA27" s="493"/>
      <c r="CB27" s="493"/>
      <c r="CC27" s="493"/>
      <c r="CD27" s="493"/>
      <c r="CF27" s="493"/>
      <c r="CG27" s="493"/>
      <c r="CH27" s="493"/>
      <c r="CI27" s="493"/>
      <c r="CK27" s="493"/>
      <c r="CL27" s="493"/>
      <c r="CM27" s="493"/>
      <c r="CN27" s="493"/>
    </row>
    <row r="28" spans="2:92" ht="21" customHeight="1" thickBot="1">
      <c r="B28" s="473"/>
      <c r="C28" s="486"/>
      <c r="D28" s="1448" t="s">
        <v>596</v>
      </c>
      <c r="E28" s="1448"/>
      <c r="F28" s="1448"/>
      <c r="G28" s="1448"/>
      <c r="H28" s="1448"/>
      <c r="I28" s="1449" t="e">
        <f>(ROUNDDOWN(M28/40,1))</f>
        <v>#DIV/0!</v>
      </c>
      <c r="J28" s="1449"/>
      <c r="K28" s="1449"/>
      <c r="L28" s="1449"/>
      <c r="M28" s="1450" t="e">
        <f>$BB$73+(AZ17-AI17)</f>
        <v>#DIV/0!</v>
      </c>
      <c r="N28" s="1451"/>
      <c r="O28" s="1451"/>
      <c r="P28" s="1452"/>
      <c r="Q28" s="20"/>
      <c r="R28" s="162"/>
      <c r="S28" s="162"/>
      <c r="T28" s="1448" t="s">
        <v>596</v>
      </c>
      <c r="U28" s="1448"/>
      <c r="V28" s="1448"/>
      <c r="W28" s="1448"/>
      <c r="X28" s="1448"/>
      <c r="Y28" s="1449" t="e">
        <f>(ROUNDDOWN(AC28/40,1))</f>
        <v>#DIV/0!</v>
      </c>
      <c r="Z28" s="1449"/>
      <c r="AA28" s="1449"/>
      <c r="AB28" s="1449"/>
      <c r="AC28" s="1450" t="e">
        <f>$BB$73+(AZ17-AI17)</f>
        <v>#DIV/0!</v>
      </c>
      <c r="AD28" s="1451"/>
      <c r="AE28" s="1451"/>
      <c r="AF28" s="1452"/>
      <c r="AG28" s="163"/>
      <c r="AH28" s="162"/>
      <c r="AI28" s="488"/>
      <c r="AJ28" s="1448" t="s">
        <v>596</v>
      </c>
      <c r="AK28" s="1448"/>
      <c r="AL28" s="1448"/>
      <c r="AM28" s="1448"/>
      <c r="AN28" s="1448"/>
      <c r="AO28" s="1449" t="e">
        <f>(ROUNDDOWN(AS28/40,1))</f>
        <v>#DIV/0!</v>
      </c>
      <c r="AP28" s="1449"/>
      <c r="AQ28" s="1449"/>
      <c r="AR28" s="1449"/>
      <c r="AS28" s="1450" t="e">
        <f>$BB$73+(AZ17-AI17)</f>
        <v>#DIV/0!</v>
      </c>
      <c r="AT28" s="1451"/>
      <c r="AU28" s="1451"/>
      <c r="AV28" s="1452"/>
      <c r="AW28" s="492"/>
      <c r="AX28" s="162"/>
      <c r="AY28" s="489"/>
      <c r="AZ28" s="1448" t="s">
        <v>596</v>
      </c>
      <c r="BA28" s="1448"/>
      <c r="BB28" s="1448"/>
      <c r="BC28" s="1448"/>
      <c r="BD28" s="1448"/>
      <c r="BE28" s="1453" t="e">
        <f>(ROUNDDOWN(BI28/40,1))</f>
        <v>#DIV/0!</v>
      </c>
      <c r="BF28" s="1453"/>
      <c r="BG28" s="1453"/>
      <c r="BH28" s="1453"/>
      <c r="BI28" s="1450" t="e">
        <f>$BB$73+(AZ17-AI17)</f>
        <v>#DIV/0!</v>
      </c>
      <c r="BJ28" s="1451"/>
      <c r="BK28" s="1451"/>
      <c r="BL28" s="1452"/>
      <c r="BM28" s="490"/>
      <c r="BN28" s="491"/>
      <c r="BO28" s="463"/>
      <c r="BV28" s="492"/>
      <c r="BW28" s="492"/>
      <c r="BX28" s="492"/>
      <c r="BY28" s="492"/>
      <c r="CA28" s="492"/>
      <c r="CB28" s="492"/>
      <c r="CC28" s="492"/>
      <c r="CD28" s="492"/>
      <c r="CF28" s="492"/>
      <c r="CG28" s="492"/>
      <c r="CH28" s="492"/>
      <c r="CI28" s="492"/>
      <c r="CK28" s="492"/>
      <c r="CL28" s="492"/>
      <c r="CM28" s="492"/>
      <c r="CN28" s="492"/>
    </row>
    <row r="29" spans="2:92" ht="30.75" customHeight="1" thickTop="1">
      <c r="B29" s="473"/>
      <c r="C29" s="486"/>
      <c r="D29" s="1444" t="s">
        <v>597</v>
      </c>
      <c r="E29" s="1445"/>
      <c r="F29" s="1445"/>
      <c r="G29" s="1445"/>
      <c r="H29" s="1445"/>
      <c r="I29" s="1447" t="e">
        <f>SUM(I26:L28)</f>
        <v>#DIV/0!</v>
      </c>
      <c r="J29" s="1447"/>
      <c r="K29" s="1447"/>
      <c r="L29" s="1447"/>
      <c r="M29" s="1447" t="e">
        <f>SUM(M26:P28)</f>
        <v>#DIV/0!</v>
      </c>
      <c r="N29" s="1447"/>
      <c r="O29" s="1447"/>
      <c r="P29" s="1447"/>
      <c r="Q29" s="162"/>
      <c r="R29" s="162"/>
      <c r="S29" s="162"/>
      <c r="T29" s="1444" t="s">
        <v>597</v>
      </c>
      <c r="U29" s="1445"/>
      <c r="V29" s="1445"/>
      <c r="W29" s="1445"/>
      <c r="X29" s="1445"/>
      <c r="Y29" s="1447" t="e">
        <f>SUM(Y26:AB28)</f>
        <v>#DIV/0!</v>
      </c>
      <c r="Z29" s="1447"/>
      <c r="AA29" s="1447"/>
      <c r="AB29" s="1447"/>
      <c r="AC29" s="1447" t="e">
        <f>SUM(AC26:AF28)</f>
        <v>#DIV/0!</v>
      </c>
      <c r="AD29" s="1447"/>
      <c r="AE29" s="1447"/>
      <c r="AF29" s="1447"/>
      <c r="AG29" s="163"/>
      <c r="AH29" s="162"/>
      <c r="AI29" s="488"/>
      <c r="AJ29" s="1444" t="s">
        <v>598</v>
      </c>
      <c r="AK29" s="1445"/>
      <c r="AL29" s="1445"/>
      <c r="AM29" s="1445"/>
      <c r="AN29" s="1445"/>
      <c r="AO29" s="1446" t="e">
        <f>SUM(AO26:AR28)</f>
        <v>#DIV/0!</v>
      </c>
      <c r="AP29" s="1446"/>
      <c r="AQ29" s="1446"/>
      <c r="AR29" s="1446"/>
      <c r="AS29" s="1447" t="e">
        <f>SUM(AS26:AV28)</f>
        <v>#DIV/0!</v>
      </c>
      <c r="AT29" s="1447"/>
      <c r="AU29" s="1447"/>
      <c r="AV29" s="1447"/>
      <c r="AW29" s="492"/>
      <c r="AX29" s="162"/>
      <c r="AY29" s="489"/>
      <c r="AZ29" s="1444" t="s">
        <v>598</v>
      </c>
      <c r="BA29" s="1445"/>
      <c r="BB29" s="1445"/>
      <c r="BC29" s="1445"/>
      <c r="BD29" s="1445"/>
      <c r="BE29" s="1446" t="e">
        <f>SUM(BE26:BH28)</f>
        <v>#DIV/0!</v>
      </c>
      <c r="BF29" s="1446"/>
      <c r="BG29" s="1446"/>
      <c r="BH29" s="1446"/>
      <c r="BI29" s="1447" t="e">
        <f>SUM(BI26:BL28)</f>
        <v>#DIV/0!</v>
      </c>
      <c r="BJ29" s="1447"/>
      <c r="BK29" s="1447"/>
      <c r="BL29" s="1447"/>
      <c r="BM29" s="490"/>
      <c r="BN29" s="491"/>
      <c r="BO29" s="463"/>
      <c r="BQ29" s="17"/>
      <c r="BR29" s="476"/>
      <c r="BS29" s="476"/>
      <c r="BT29" s="477"/>
      <c r="BU29" s="477"/>
      <c r="BV29" s="494"/>
      <c r="BW29" s="494"/>
      <c r="BX29" s="494"/>
      <c r="BY29" s="494"/>
      <c r="CA29" s="494"/>
      <c r="CB29" s="494"/>
      <c r="CC29" s="494"/>
      <c r="CD29" s="494"/>
      <c r="CF29" s="494"/>
      <c r="CG29" s="494"/>
      <c r="CH29" s="494"/>
      <c r="CI29" s="494"/>
      <c r="CK29" s="494"/>
      <c r="CL29" s="494"/>
      <c r="CM29" s="494"/>
      <c r="CN29" s="494"/>
    </row>
    <row r="30" spans="2:92" ht="20.25" customHeight="1">
      <c r="B30" s="473"/>
      <c r="C30" s="486"/>
      <c r="D30" s="495"/>
      <c r="E30" s="495"/>
      <c r="F30" s="495"/>
      <c r="G30" s="495"/>
      <c r="H30" s="495"/>
      <c r="I30" s="496"/>
      <c r="J30" s="496"/>
      <c r="K30" s="496"/>
      <c r="L30" s="496"/>
      <c r="M30" s="496"/>
      <c r="N30" s="496"/>
      <c r="O30" s="496"/>
      <c r="P30" s="496"/>
      <c r="Q30" s="807"/>
      <c r="R30" s="807"/>
      <c r="S30" s="807"/>
      <c r="T30" s="495"/>
      <c r="U30" s="495"/>
      <c r="V30" s="495"/>
      <c r="W30" s="495"/>
      <c r="X30" s="495"/>
      <c r="Y30" s="496"/>
      <c r="Z30" s="496"/>
      <c r="AA30" s="496"/>
      <c r="AB30" s="496"/>
      <c r="AC30" s="496"/>
      <c r="AD30" s="496"/>
      <c r="AE30" s="496"/>
      <c r="AF30" s="496"/>
      <c r="AG30" s="811"/>
      <c r="AH30" s="807"/>
      <c r="AI30" s="815"/>
      <c r="AJ30" s="495"/>
      <c r="AK30" s="495"/>
      <c r="AL30" s="495"/>
      <c r="AM30" s="495"/>
      <c r="AN30" s="495"/>
      <c r="AO30" s="496"/>
      <c r="AP30" s="496"/>
      <c r="AQ30" s="496"/>
      <c r="AR30" s="496"/>
      <c r="AS30" s="496"/>
      <c r="AT30" s="496"/>
      <c r="AU30" s="496"/>
      <c r="AV30" s="496"/>
      <c r="AW30" s="462"/>
      <c r="AX30" s="807"/>
      <c r="AY30" s="447"/>
      <c r="AZ30" s="495"/>
      <c r="BA30" s="495"/>
      <c r="BB30" s="495"/>
      <c r="BC30" s="495"/>
      <c r="BD30" s="495"/>
      <c r="BE30" s="496"/>
      <c r="BF30" s="496"/>
      <c r="BG30" s="496"/>
      <c r="BH30" s="496"/>
      <c r="BI30" s="496"/>
      <c r="BJ30" s="496"/>
      <c r="BK30" s="496"/>
      <c r="BL30" s="496"/>
      <c r="BM30" s="490"/>
      <c r="BN30" s="491"/>
      <c r="BO30" s="463"/>
      <c r="BQ30" s="17"/>
      <c r="BR30" s="476"/>
      <c r="BS30" s="476"/>
      <c r="BT30" s="477"/>
      <c r="BU30" s="477"/>
      <c r="BX30" s="463"/>
    </row>
    <row r="31" spans="2:92" ht="20.25" customHeight="1">
      <c r="B31" s="473"/>
      <c r="C31" s="486"/>
      <c r="D31" s="495"/>
      <c r="E31" s="495"/>
      <c r="F31" s="495"/>
      <c r="G31" s="495"/>
      <c r="H31" s="495"/>
      <c r="I31" s="496"/>
      <c r="J31" s="496"/>
      <c r="K31" s="1435" t="s">
        <v>599</v>
      </c>
      <c r="L31" s="1436"/>
      <c r="M31" s="1436"/>
      <c r="N31" s="1438" t="str">
        <f>IF(OR($BE$9&gt;0,),IF(AND(OR($D$5="○",$D$6="○"),$I$29&gt;=0),"可",IF(AND(OR($D$5="○",$D$6="○"),$I$29&lt;0),"不可","")),"")</f>
        <v/>
      </c>
      <c r="O31" s="1439"/>
      <c r="P31" s="1440"/>
      <c r="Q31" s="807"/>
      <c r="R31" s="807"/>
      <c r="S31" s="807"/>
      <c r="T31" s="495"/>
      <c r="U31" s="495"/>
      <c r="V31" s="495"/>
      <c r="W31" s="495"/>
      <c r="X31" s="495"/>
      <c r="Y31" s="496"/>
      <c r="Z31" s="496"/>
      <c r="AA31" s="1435" t="s">
        <v>600</v>
      </c>
      <c r="AB31" s="1436"/>
      <c r="AC31" s="1437"/>
      <c r="AD31" s="1438" t="str">
        <f>IF(OR($BE$9&gt;0,),IF(AND(OR($D$5="○",$D$6="○"),$Y$29&gt;=0),"可",IF(AND(OR($D$5="○",$D$6="○"),$Y$29&lt;0),"不可","")),"")</f>
        <v/>
      </c>
      <c r="AE31" s="1439"/>
      <c r="AF31" s="1440"/>
      <c r="AG31" s="811"/>
      <c r="AH31" s="807"/>
      <c r="AI31" s="815"/>
      <c r="AJ31" s="495"/>
      <c r="AK31" s="495"/>
      <c r="AL31" s="495"/>
      <c r="AM31" s="495"/>
      <c r="AN31" s="495"/>
      <c r="AO31" s="496"/>
      <c r="AP31" s="496"/>
      <c r="AQ31" s="1435" t="s">
        <v>601</v>
      </c>
      <c r="AR31" s="1436"/>
      <c r="AS31" s="1437"/>
      <c r="AT31" s="1438" t="str">
        <f>IF(OR($BE$9&gt;0,),IF(AND(OR($D$7="○"),$AO$29&gt;=0),"可",IF(AND(OR($D$7="○"),$AO$29&lt;0),"不可","")),"")</f>
        <v/>
      </c>
      <c r="AU31" s="1439"/>
      <c r="AV31" s="1440"/>
      <c r="AW31" s="462"/>
      <c r="AX31" s="807"/>
      <c r="AY31" s="447"/>
      <c r="AZ31" s="495"/>
      <c r="BA31" s="495"/>
      <c r="BB31" s="495"/>
      <c r="BC31" s="495"/>
      <c r="BD31" s="495"/>
      <c r="BE31" s="496"/>
      <c r="BF31" s="496"/>
      <c r="BG31" s="1435" t="s">
        <v>602</v>
      </c>
      <c r="BH31" s="1436"/>
      <c r="BI31" s="1437"/>
      <c r="BJ31" s="1438" t="str">
        <f>IF(OR($BE$9&gt;0,),IF(AND(OR($D$7="○"),$BE$29&gt;=0),"可",IF(AND(OR($D$7="○"),$BE$29&lt;0),"不可","")),"")</f>
        <v/>
      </c>
      <c r="BK31" s="1439"/>
      <c r="BL31" s="1440"/>
      <c r="BM31" s="490"/>
      <c r="BN31" s="491"/>
      <c r="BO31" s="463"/>
      <c r="BQ31" s="17"/>
      <c r="BR31" s="476"/>
      <c r="BS31" s="476"/>
      <c r="BT31" s="477"/>
      <c r="BU31" s="477"/>
      <c r="BX31" s="463"/>
    </row>
    <row r="32" spans="2:92" ht="20.25" customHeight="1">
      <c r="B32" s="473"/>
      <c r="C32" s="827"/>
      <c r="D32" s="828"/>
      <c r="E32" s="828"/>
      <c r="F32" s="828"/>
      <c r="G32" s="828"/>
      <c r="H32" s="828"/>
      <c r="I32" s="829"/>
      <c r="J32" s="829"/>
      <c r="K32" s="829"/>
      <c r="L32" s="829"/>
      <c r="M32" s="829"/>
      <c r="N32" s="829"/>
      <c r="O32" s="829"/>
      <c r="P32" s="829"/>
      <c r="Q32" s="830"/>
      <c r="R32" s="830"/>
      <c r="S32" s="830"/>
      <c r="T32" s="828"/>
      <c r="U32" s="828"/>
      <c r="V32" s="828"/>
      <c r="W32" s="828"/>
      <c r="X32" s="828"/>
      <c r="Y32" s="829"/>
      <c r="Z32" s="829"/>
      <c r="AA32" s="829"/>
      <c r="AB32" s="829"/>
      <c r="AC32" s="829"/>
      <c r="AD32" s="829"/>
      <c r="AE32" s="829"/>
      <c r="AF32" s="829"/>
      <c r="AG32" s="831"/>
      <c r="AH32" s="807"/>
      <c r="AI32" s="832"/>
      <c r="AJ32" s="828"/>
      <c r="AK32" s="828"/>
      <c r="AL32" s="828"/>
      <c r="AM32" s="828"/>
      <c r="AN32" s="828"/>
      <c r="AO32" s="829"/>
      <c r="AP32" s="829"/>
      <c r="AQ32" s="829"/>
      <c r="AR32" s="829"/>
      <c r="AS32" s="829"/>
      <c r="AT32" s="829"/>
      <c r="AU32" s="829"/>
      <c r="AV32" s="829"/>
      <c r="AW32" s="833"/>
      <c r="AX32" s="830"/>
      <c r="AY32" s="834"/>
      <c r="AZ32" s="828"/>
      <c r="BA32" s="828"/>
      <c r="BB32" s="828"/>
      <c r="BC32" s="828"/>
      <c r="BD32" s="828"/>
      <c r="BE32" s="829"/>
      <c r="BF32" s="829"/>
      <c r="BG32" s="829"/>
      <c r="BH32" s="829"/>
      <c r="BI32" s="829"/>
      <c r="BJ32" s="829"/>
      <c r="BK32" s="829"/>
      <c r="BL32" s="829"/>
      <c r="BM32" s="835"/>
      <c r="BN32" s="491"/>
      <c r="BO32" s="463"/>
      <c r="BQ32" s="17"/>
      <c r="BR32" s="476"/>
      <c r="BS32" s="476"/>
      <c r="BT32" s="477"/>
      <c r="BU32" s="477"/>
      <c r="BX32" s="463"/>
    </row>
    <row r="33" spans="2:96" ht="20.25" customHeight="1" thickBot="1">
      <c r="B33" s="502"/>
      <c r="C33" s="503"/>
      <c r="D33" s="504"/>
      <c r="E33" s="504"/>
      <c r="F33" s="504"/>
      <c r="G33" s="504"/>
      <c r="H33" s="504"/>
      <c r="I33" s="505"/>
      <c r="J33" s="505"/>
      <c r="K33" s="505"/>
      <c r="L33" s="505"/>
      <c r="M33" s="505"/>
      <c r="N33" s="505"/>
      <c r="O33" s="505"/>
      <c r="P33" s="505"/>
      <c r="Q33" s="813"/>
      <c r="R33" s="813"/>
      <c r="S33" s="813"/>
      <c r="T33" s="504"/>
      <c r="U33" s="504"/>
      <c r="V33" s="504"/>
      <c r="W33" s="504"/>
      <c r="X33" s="504"/>
      <c r="Y33" s="505"/>
      <c r="Z33" s="505"/>
      <c r="AA33" s="505"/>
      <c r="AB33" s="505"/>
      <c r="AC33" s="505"/>
      <c r="AD33" s="505"/>
      <c r="AE33" s="505"/>
      <c r="AF33" s="505"/>
      <c r="AG33" s="813"/>
      <c r="AH33" s="813"/>
      <c r="AI33" s="813"/>
      <c r="AJ33" s="504"/>
      <c r="AK33" s="504"/>
      <c r="AL33" s="504"/>
      <c r="AM33" s="504"/>
      <c r="AN33" s="504"/>
      <c r="AO33" s="505"/>
      <c r="AP33" s="505"/>
      <c r="AQ33" s="505"/>
      <c r="AR33" s="505"/>
      <c r="AS33" s="505"/>
      <c r="AT33" s="505"/>
      <c r="AU33" s="505"/>
      <c r="AV33" s="505"/>
      <c r="AW33" s="506"/>
      <c r="AX33" s="813"/>
      <c r="AY33" s="507"/>
      <c r="AZ33" s="504"/>
      <c r="BA33" s="504"/>
      <c r="BB33" s="504"/>
      <c r="BC33" s="504"/>
      <c r="BD33" s="504"/>
      <c r="BE33" s="505"/>
      <c r="BF33" s="505"/>
      <c r="BG33" s="505"/>
      <c r="BH33" s="505"/>
      <c r="BI33" s="505"/>
      <c r="BJ33" s="505"/>
      <c r="BK33" s="505"/>
      <c r="BL33" s="505"/>
      <c r="BM33" s="508"/>
      <c r="BN33" s="509"/>
      <c r="BO33" s="803"/>
      <c r="BQ33" s="17"/>
      <c r="BR33" s="476"/>
      <c r="BS33" s="476"/>
      <c r="BT33" s="477"/>
      <c r="BU33" s="477"/>
      <c r="BX33" s="463"/>
    </row>
    <row r="34" spans="2:96" ht="21" customHeight="1" thickBot="1">
      <c r="B34" s="436" t="s">
        <v>603</v>
      </c>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210"/>
      <c r="BB34" s="11"/>
      <c r="BC34" s="210"/>
      <c r="BD34" s="210"/>
      <c r="BE34" s="11"/>
      <c r="BF34" s="210"/>
      <c r="BG34" s="11"/>
      <c r="BH34" s="11"/>
      <c r="BI34" s="11"/>
      <c r="BJ34" s="11"/>
      <c r="BK34" s="11"/>
      <c r="BL34" s="11"/>
      <c r="BM34" s="11"/>
      <c r="BN34" s="11"/>
      <c r="BO34" s="803"/>
      <c r="BQ34" s="17"/>
      <c r="BR34" s="476"/>
      <c r="BS34" s="476"/>
      <c r="BT34" s="477"/>
      <c r="BU34" s="477"/>
    </row>
    <row r="35" spans="2:96" ht="32.25" customHeight="1" thickBot="1">
      <c r="B35" s="1297"/>
      <c r="C35" s="510"/>
      <c r="D35" s="1299" t="s">
        <v>0</v>
      </c>
      <c r="E35" s="1299"/>
      <c r="F35" s="1299"/>
      <c r="G35" s="1299"/>
      <c r="H35" s="1299"/>
      <c r="I35" s="1300"/>
      <c r="J35" s="1303" t="s">
        <v>604</v>
      </c>
      <c r="K35" s="1304"/>
      <c r="L35" s="1304"/>
      <c r="M35" s="1304"/>
      <c r="N35" s="1304"/>
      <c r="O35" s="1305"/>
      <c r="P35" s="1309" t="s">
        <v>1</v>
      </c>
      <c r="Q35" s="1299"/>
      <c r="R35" s="1299"/>
      <c r="S35" s="1299"/>
      <c r="T35" s="1299"/>
      <c r="U35" s="1299"/>
      <c r="V35" s="1310"/>
      <c r="W35" s="1313" t="s">
        <v>605</v>
      </c>
      <c r="X35" s="1314"/>
      <c r="Y35" s="1314"/>
      <c r="Z35" s="1314"/>
      <c r="AA35" s="1314"/>
      <c r="AB35" s="1314"/>
      <c r="AC35" s="1315"/>
      <c r="AD35" s="1313" t="s">
        <v>606</v>
      </c>
      <c r="AE35" s="1314"/>
      <c r="AF35" s="1314"/>
      <c r="AG35" s="1314"/>
      <c r="AH35" s="1314"/>
      <c r="AI35" s="1314"/>
      <c r="AJ35" s="1315"/>
      <c r="AK35" s="1313" t="s">
        <v>607</v>
      </c>
      <c r="AL35" s="1314"/>
      <c r="AM35" s="1314"/>
      <c r="AN35" s="1314"/>
      <c r="AO35" s="1314"/>
      <c r="AP35" s="1314"/>
      <c r="AQ35" s="1315"/>
      <c r="AR35" s="1297" t="s">
        <v>608</v>
      </c>
      <c r="AS35" s="1299"/>
      <c r="AT35" s="1299"/>
      <c r="AU35" s="1299"/>
      <c r="AV35" s="1299"/>
      <c r="AW35" s="1299"/>
      <c r="AX35" s="1310"/>
      <c r="AY35" s="1304" t="s">
        <v>609</v>
      </c>
      <c r="AZ35" s="1304"/>
      <c r="BA35" s="1305"/>
      <c r="BB35" s="1303" t="s">
        <v>610</v>
      </c>
      <c r="BC35" s="1304"/>
      <c r="BD35" s="1305"/>
      <c r="BE35" s="1303" t="s">
        <v>611</v>
      </c>
      <c r="BF35" s="1304"/>
      <c r="BG35" s="1304"/>
      <c r="BH35" s="1303" t="s">
        <v>612</v>
      </c>
      <c r="BI35" s="1304"/>
      <c r="BJ35" s="1304"/>
      <c r="BK35" s="1309" t="s">
        <v>613</v>
      </c>
      <c r="BL35" s="1299"/>
      <c r="BM35" s="1299"/>
      <c r="BN35" s="1310"/>
      <c r="BQ35" s="17"/>
      <c r="BR35" s="476"/>
      <c r="BS35" s="476"/>
      <c r="BT35" s="477"/>
      <c r="BU35" s="477"/>
    </row>
    <row r="36" spans="2:96" ht="32.25" customHeight="1" thickBot="1">
      <c r="B36" s="1298"/>
      <c r="C36" s="511"/>
      <c r="D36" s="1301"/>
      <c r="E36" s="1301"/>
      <c r="F36" s="1301"/>
      <c r="G36" s="1301"/>
      <c r="H36" s="1301"/>
      <c r="I36" s="1302"/>
      <c r="J36" s="1306"/>
      <c r="K36" s="1307"/>
      <c r="L36" s="1307"/>
      <c r="M36" s="1307"/>
      <c r="N36" s="1307"/>
      <c r="O36" s="1308"/>
      <c r="P36" s="1441"/>
      <c r="Q36" s="1442"/>
      <c r="R36" s="1442"/>
      <c r="S36" s="1442"/>
      <c r="T36" s="1442"/>
      <c r="U36" s="1442"/>
      <c r="V36" s="1443"/>
      <c r="W36" s="836" t="s">
        <v>461</v>
      </c>
      <c r="X36" s="837" t="s">
        <v>614</v>
      </c>
      <c r="Y36" s="837" t="s">
        <v>615</v>
      </c>
      <c r="Z36" s="837" t="s">
        <v>616</v>
      </c>
      <c r="AA36" s="837" t="s">
        <v>617</v>
      </c>
      <c r="AB36" s="837" t="s">
        <v>618</v>
      </c>
      <c r="AC36" s="838" t="s">
        <v>7</v>
      </c>
      <c r="AD36" s="836" t="s">
        <v>461</v>
      </c>
      <c r="AE36" s="837" t="s">
        <v>614</v>
      </c>
      <c r="AF36" s="837" t="s">
        <v>615</v>
      </c>
      <c r="AG36" s="837" t="s">
        <v>616</v>
      </c>
      <c r="AH36" s="837" t="s">
        <v>617</v>
      </c>
      <c r="AI36" s="837" t="s">
        <v>618</v>
      </c>
      <c r="AJ36" s="838" t="s">
        <v>7</v>
      </c>
      <c r="AK36" s="836" t="s">
        <v>461</v>
      </c>
      <c r="AL36" s="837" t="s">
        <v>614</v>
      </c>
      <c r="AM36" s="837" t="s">
        <v>615</v>
      </c>
      <c r="AN36" s="837" t="s">
        <v>616</v>
      </c>
      <c r="AO36" s="837" t="s">
        <v>617</v>
      </c>
      <c r="AP36" s="837" t="s">
        <v>618</v>
      </c>
      <c r="AQ36" s="838" t="s">
        <v>7</v>
      </c>
      <c r="AR36" s="514" t="s">
        <v>461</v>
      </c>
      <c r="AS36" s="515" t="s">
        <v>614</v>
      </c>
      <c r="AT36" s="515" t="s">
        <v>615</v>
      </c>
      <c r="AU36" s="515" t="s">
        <v>616</v>
      </c>
      <c r="AV36" s="515" t="s">
        <v>617</v>
      </c>
      <c r="AW36" s="515" t="s">
        <v>618</v>
      </c>
      <c r="AX36" s="516" t="s">
        <v>7</v>
      </c>
      <c r="AY36" s="1307"/>
      <c r="AZ36" s="1307"/>
      <c r="BA36" s="1308"/>
      <c r="BB36" s="1306"/>
      <c r="BC36" s="1307"/>
      <c r="BD36" s="1308"/>
      <c r="BE36" s="1306"/>
      <c r="BF36" s="1307"/>
      <c r="BG36" s="1307"/>
      <c r="BH36" s="1306"/>
      <c r="BI36" s="1307"/>
      <c r="BJ36" s="1307"/>
      <c r="BK36" s="1311"/>
      <c r="BL36" s="1301"/>
      <c r="BM36" s="1301"/>
      <c r="BN36" s="1312"/>
      <c r="BQ36" s="17"/>
      <c r="BR36" s="476"/>
      <c r="BS36" s="476"/>
      <c r="BT36" s="477"/>
      <c r="BU36" s="477"/>
    </row>
    <row r="37" spans="2:96" ht="21" customHeight="1" thickBot="1">
      <c r="B37" s="1414" t="s">
        <v>619</v>
      </c>
      <c r="C37" s="517"/>
      <c r="D37" s="1416"/>
      <c r="E37" s="1416"/>
      <c r="F37" s="1416"/>
      <c r="G37" s="1416"/>
      <c r="H37" s="1416"/>
      <c r="I37" s="1417"/>
      <c r="J37" s="1418"/>
      <c r="K37" s="1416"/>
      <c r="L37" s="1417"/>
      <c r="M37" s="1418"/>
      <c r="N37" s="1416"/>
      <c r="O37" s="1417"/>
      <c r="P37" s="1419"/>
      <c r="Q37" s="1295"/>
      <c r="R37" s="1295"/>
      <c r="S37" s="1295"/>
      <c r="T37" s="1295"/>
      <c r="U37" s="1295"/>
      <c r="V37" s="1296"/>
      <c r="W37" s="518"/>
      <c r="X37" s="519"/>
      <c r="Y37" s="519"/>
      <c r="Z37" s="519"/>
      <c r="AA37" s="519"/>
      <c r="AB37" s="519"/>
      <c r="AC37" s="520"/>
      <c r="AD37" s="518"/>
      <c r="AE37" s="519"/>
      <c r="AF37" s="519"/>
      <c r="AG37" s="519"/>
      <c r="AH37" s="519"/>
      <c r="AI37" s="519"/>
      <c r="AJ37" s="520"/>
      <c r="AK37" s="518"/>
      <c r="AL37" s="519"/>
      <c r="AM37" s="519"/>
      <c r="AN37" s="519"/>
      <c r="AO37" s="519"/>
      <c r="AP37" s="519"/>
      <c r="AQ37" s="520"/>
      <c r="AR37" s="518"/>
      <c r="AS37" s="519"/>
      <c r="AT37" s="519"/>
      <c r="AU37" s="519"/>
      <c r="AV37" s="519"/>
      <c r="AW37" s="519"/>
      <c r="AX37" s="520"/>
      <c r="AY37" s="1245">
        <f t="shared" ref="AY37:AY56" si="4">SUM(W37:AX37)</f>
        <v>0</v>
      </c>
      <c r="AZ37" s="1245"/>
      <c r="BA37" s="1420"/>
      <c r="BB37" s="1421">
        <f t="shared" ref="BB37:BB57" si="5">AY37/4</f>
        <v>0</v>
      </c>
      <c r="BC37" s="1422"/>
      <c r="BD37" s="1423"/>
      <c r="BE37" s="1424"/>
      <c r="BF37" s="1425"/>
      <c r="BG37" s="1425"/>
      <c r="BH37" s="1424"/>
      <c r="BI37" s="1425"/>
      <c r="BJ37" s="1425"/>
      <c r="BK37" s="1400"/>
      <c r="BL37" s="1401"/>
      <c r="BM37" s="1401"/>
      <c r="BN37" s="1402"/>
      <c r="BQ37" s="17"/>
      <c r="BR37" s="476"/>
      <c r="BS37" s="476"/>
      <c r="BT37" s="477"/>
      <c r="BU37" s="477"/>
    </row>
    <row r="38" spans="2:96" ht="21" customHeight="1">
      <c r="B38" s="1273"/>
      <c r="C38" s="1403" t="s">
        <v>620</v>
      </c>
      <c r="D38" s="1405"/>
      <c r="E38" s="1405"/>
      <c r="F38" s="1405"/>
      <c r="G38" s="1405"/>
      <c r="H38" s="1405"/>
      <c r="I38" s="1346"/>
      <c r="J38" s="1406"/>
      <c r="K38" s="1405"/>
      <c r="L38" s="1346"/>
      <c r="M38" s="1406"/>
      <c r="N38" s="1405"/>
      <c r="O38" s="1346"/>
      <c r="P38" s="1347"/>
      <c r="Q38" s="1348"/>
      <c r="R38" s="1348"/>
      <c r="S38" s="1348"/>
      <c r="T38" s="1348"/>
      <c r="U38" s="1348"/>
      <c r="V38" s="1349"/>
      <c r="W38" s="521"/>
      <c r="X38" s="522"/>
      <c r="Y38" s="522"/>
      <c r="Z38" s="522"/>
      <c r="AA38" s="522"/>
      <c r="AB38" s="522"/>
      <c r="AC38" s="523"/>
      <c r="AD38" s="521"/>
      <c r="AE38" s="522"/>
      <c r="AF38" s="522"/>
      <c r="AG38" s="522"/>
      <c r="AH38" s="522"/>
      <c r="AI38" s="522"/>
      <c r="AJ38" s="523"/>
      <c r="AK38" s="521"/>
      <c r="AL38" s="522"/>
      <c r="AM38" s="522"/>
      <c r="AN38" s="522"/>
      <c r="AO38" s="522"/>
      <c r="AP38" s="522"/>
      <c r="AQ38" s="523"/>
      <c r="AR38" s="521"/>
      <c r="AS38" s="522"/>
      <c r="AT38" s="522"/>
      <c r="AU38" s="522"/>
      <c r="AV38" s="522"/>
      <c r="AW38" s="522"/>
      <c r="AX38" s="523"/>
      <c r="AY38" s="1407">
        <f t="shared" si="4"/>
        <v>0</v>
      </c>
      <c r="AZ38" s="1407"/>
      <c r="BA38" s="1372"/>
      <c r="BB38" s="1408">
        <f t="shared" si="5"/>
        <v>0</v>
      </c>
      <c r="BC38" s="1409"/>
      <c r="BD38" s="1410"/>
      <c r="BE38" s="1411"/>
      <c r="BF38" s="1412"/>
      <c r="BG38" s="1413"/>
      <c r="BH38" s="1411"/>
      <c r="BI38" s="1412"/>
      <c r="BJ38" s="1413"/>
      <c r="BK38" s="1017"/>
      <c r="BL38" s="1390"/>
      <c r="BM38" s="1390"/>
      <c r="BN38" s="1391"/>
      <c r="BO38" s="16"/>
    </row>
    <row r="39" spans="2:96" ht="21" customHeight="1">
      <c r="B39" s="1273"/>
      <c r="C39" s="1404"/>
      <c r="D39" s="1392"/>
      <c r="E39" s="1392"/>
      <c r="F39" s="1392"/>
      <c r="G39" s="1392"/>
      <c r="H39" s="1392"/>
      <c r="I39" s="1340"/>
      <c r="J39" s="1393"/>
      <c r="K39" s="1392"/>
      <c r="L39" s="1340"/>
      <c r="M39" s="1393"/>
      <c r="N39" s="1392"/>
      <c r="O39" s="1340"/>
      <c r="P39" s="1262"/>
      <c r="Q39" s="1263"/>
      <c r="R39" s="1263"/>
      <c r="S39" s="1263"/>
      <c r="T39" s="1263"/>
      <c r="U39" s="1263"/>
      <c r="V39" s="1264"/>
      <c r="W39" s="524"/>
      <c r="X39" s="525"/>
      <c r="Y39" s="525"/>
      <c r="Z39" s="525"/>
      <c r="AA39" s="525"/>
      <c r="AB39" s="525"/>
      <c r="AC39" s="526"/>
      <c r="AD39" s="524"/>
      <c r="AE39" s="525"/>
      <c r="AF39" s="525"/>
      <c r="AG39" s="525"/>
      <c r="AH39" s="525"/>
      <c r="AI39" s="525"/>
      <c r="AJ39" s="526"/>
      <c r="AK39" s="524"/>
      <c r="AL39" s="525"/>
      <c r="AM39" s="525"/>
      <c r="AN39" s="525"/>
      <c r="AO39" s="525"/>
      <c r="AP39" s="525"/>
      <c r="AQ39" s="526"/>
      <c r="AR39" s="524"/>
      <c r="AS39" s="525"/>
      <c r="AT39" s="525"/>
      <c r="AU39" s="525"/>
      <c r="AV39" s="525"/>
      <c r="AW39" s="525"/>
      <c r="AX39" s="526"/>
      <c r="AY39" s="1394">
        <f t="shared" si="4"/>
        <v>0</v>
      </c>
      <c r="AZ39" s="1394"/>
      <c r="BA39" s="1341"/>
      <c r="BB39" s="1268">
        <f t="shared" si="5"/>
        <v>0</v>
      </c>
      <c r="BC39" s="1395"/>
      <c r="BD39" s="1396"/>
      <c r="BE39" s="1397"/>
      <c r="BF39" s="1398"/>
      <c r="BG39" s="1399"/>
      <c r="BH39" s="1397"/>
      <c r="BI39" s="1398"/>
      <c r="BJ39" s="1399"/>
      <c r="BK39" s="1031"/>
      <c r="BL39" s="1365"/>
      <c r="BM39" s="1365"/>
      <c r="BN39" s="1366"/>
      <c r="BO39" s="16"/>
    </row>
    <row r="40" spans="2:96" ht="21" customHeight="1">
      <c r="B40" s="1273"/>
      <c r="C40" s="1404"/>
      <c r="D40" s="1392"/>
      <c r="E40" s="1392"/>
      <c r="F40" s="1392"/>
      <c r="G40" s="1392"/>
      <c r="H40" s="1392"/>
      <c r="I40" s="1340"/>
      <c r="J40" s="1393"/>
      <c r="K40" s="1392"/>
      <c r="L40" s="1340"/>
      <c r="M40" s="1393"/>
      <c r="N40" s="1392"/>
      <c r="O40" s="1340"/>
      <c r="P40" s="1262"/>
      <c r="Q40" s="1263"/>
      <c r="R40" s="1263"/>
      <c r="S40" s="1263"/>
      <c r="T40" s="1263"/>
      <c r="U40" s="1263"/>
      <c r="V40" s="1264"/>
      <c r="W40" s="524"/>
      <c r="X40" s="525"/>
      <c r="Y40" s="525"/>
      <c r="Z40" s="525"/>
      <c r="AA40" s="525"/>
      <c r="AB40" s="525"/>
      <c r="AC40" s="526"/>
      <c r="AD40" s="524"/>
      <c r="AE40" s="525"/>
      <c r="AF40" s="525"/>
      <c r="AG40" s="525"/>
      <c r="AH40" s="525"/>
      <c r="AI40" s="525"/>
      <c r="AJ40" s="526"/>
      <c r="AK40" s="524"/>
      <c r="AL40" s="525"/>
      <c r="AM40" s="525"/>
      <c r="AN40" s="525"/>
      <c r="AO40" s="525"/>
      <c r="AP40" s="525"/>
      <c r="AQ40" s="526"/>
      <c r="AR40" s="524"/>
      <c r="AS40" s="525"/>
      <c r="AT40" s="525"/>
      <c r="AU40" s="525"/>
      <c r="AV40" s="525"/>
      <c r="AW40" s="525"/>
      <c r="AX40" s="526"/>
      <c r="AY40" s="1394">
        <f t="shared" si="4"/>
        <v>0</v>
      </c>
      <c r="AZ40" s="1394"/>
      <c r="BA40" s="1341"/>
      <c r="BB40" s="1268">
        <f t="shared" si="5"/>
        <v>0</v>
      </c>
      <c r="BC40" s="1395"/>
      <c r="BD40" s="1396"/>
      <c r="BE40" s="1397"/>
      <c r="BF40" s="1398"/>
      <c r="BG40" s="1399"/>
      <c r="BH40" s="1397"/>
      <c r="BI40" s="1398"/>
      <c r="BJ40" s="1399"/>
      <c r="BK40" s="1031"/>
      <c r="BL40" s="1365"/>
      <c r="BM40" s="1365"/>
      <c r="BN40" s="1366"/>
      <c r="BO40" s="16"/>
    </row>
    <row r="41" spans="2:96" ht="21" customHeight="1">
      <c r="B41" s="1273"/>
      <c r="C41" s="1404"/>
      <c r="D41" s="1392"/>
      <c r="E41" s="1392"/>
      <c r="F41" s="1392"/>
      <c r="G41" s="1392"/>
      <c r="H41" s="1392"/>
      <c r="I41" s="1340"/>
      <c r="J41" s="1393"/>
      <c r="K41" s="1392"/>
      <c r="L41" s="1340"/>
      <c r="M41" s="1393"/>
      <c r="N41" s="1392"/>
      <c r="O41" s="1340"/>
      <c r="P41" s="1262"/>
      <c r="Q41" s="1263"/>
      <c r="R41" s="1263"/>
      <c r="S41" s="1263"/>
      <c r="T41" s="1263"/>
      <c r="U41" s="1263"/>
      <c r="V41" s="1264"/>
      <c r="W41" s="524"/>
      <c r="X41" s="525"/>
      <c r="Y41" s="525"/>
      <c r="Z41" s="525"/>
      <c r="AA41" s="525"/>
      <c r="AB41" s="525"/>
      <c r="AC41" s="526"/>
      <c r="AD41" s="524"/>
      <c r="AE41" s="525"/>
      <c r="AF41" s="525"/>
      <c r="AG41" s="525"/>
      <c r="AH41" s="525"/>
      <c r="AI41" s="525"/>
      <c r="AJ41" s="526"/>
      <c r="AK41" s="524"/>
      <c r="AL41" s="525"/>
      <c r="AM41" s="525"/>
      <c r="AN41" s="525"/>
      <c r="AO41" s="525"/>
      <c r="AP41" s="525"/>
      <c r="AQ41" s="526"/>
      <c r="AR41" s="524"/>
      <c r="AS41" s="525"/>
      <c r="AT41" s="525"/>
      <c r="AU41" s="525"/>
      <c r="AV41" s="525"/>
      <c r="AW41" s="525"/>
      <c r="AX41" s="526"/>
      <c r="AY41" s="1394">
        <f t="shared" si="4"/>
        <v>0</v>
      </c>
      <c r="AZ41" s="1394"/>
      <c r="BA41" s="1341"/>
      <c r="BB41" s="1268">
        <f t="shared" si="5"/>
        <v>0</v>
      </c>
      <c r="BC41" s="1395"/>
      <c r="BD41" s="1396"/>
      <c r="BE41" s="1397"/>
      <c r="BF41" s="1398"/>
      <c r="BG41" s="1399"/>
      <c r="BH41" s="1397"/>
      <c r="BI41" s="1398"/>
      <c r="BJ41" s="1399"/>
      <c r="BK41" s="1031"/>
      <c r="BL41" s="1365"/>
      <c r="BM41" s="1365"/>
      <c r="BN41" s="1366"/>
      <c r="BO41" s="16"/>
      <c r="CC41" s="278"/>
      <c r="CD41" s="267"/>
      <c r="CE41" s="267"/>
      <c r="CF41" s="267"/>
      <c r="CG41" s="267"/>
      <c r="CH41" s="267"/>
      <c r="CI41" s="267"/>
      <c r="CJ41" s="267"/>
      <c r="CK41" s="267"/>
      <c r="CL41" s="267"/>
      <c r="CM41" s="267"/>
      <c r="CN41" s="267"/>
      <c r="CO41" s="267"/>
      <c r="CP41" s="267"/>
      <c r="CQ41" s="267"/>
      <c r="CR41" s="267"/>
    </row>
    <row r="42" spans="2:96" ht="21" customHeight="1" thickBot="1">
      <c r="B42" s="1273"/>
      <c r="C42" s="1404"/>
      <c r="D42" s="1426"/>
      <c r="E42" s="1426"/>
      <c r="F42" s="1426"/>
      <c r="G42" s="1426"/>
      <c r="H42" s="1426"/>
      <c r="I42" s="1427"/>
      <c r="J42" s="1428"/>
      <c r="K42" s="1426"/>
      <c r="L42" s="1427"/>
      <c r="M42" s="1428"/>
      <c r="N42" s="1426"/>
      <c r="O42" s="1427"/>
      <c r="P42" s="1262"/>
      <c r="Q42" s="1263"/>
      <c r="R42" s="1263"/>
      <c r="S42" s="1263"/>
      <c r="T42" s="1263"/>
      <c r="U42" s="1263"/>
      <c r="V42" s="1264"/>
      <c r="W42" s="839"/>
      <c r="X42" s="840"/>
      <c r="Y42" s="840"/>
      <c r="Z42" s="840"/>
      <c r="AA42" s="840"/>
      <c r="AB42" s="840"/>
      <c r="AC42" s="841"/>
      <c r="AD42" s="839"/>
      <c r="AE42" s="840"/>
      <c r="AF42" s="840"/>
      <c r="AG42" s="840"/>
      <c r="AH42" s="840"/>
      <c r="AI42" s="840"/>
      <c r="AJ42" s="841"/>
      <c r="AK42" s="839"/>
      <c r="AL42" s="840"/>
      <c r="AM42" s="840"/>
      <c r="AN42" s="840"/>
      <c r="AO42" s="840"/>
      <c r="AP42" s="840"/>
      <c r="AQ42" s="841"/>
      <c r="AR42" s="839"/>
      <c r="AS42" s="840"/>
      <c r="AT42" s="840"/>
      <c r="AU42" s="840"/>
      <c r="AV42" s="840"/>
      <c r="AW42" s="840"/>
      <c r="AX42" s="841"/>
      <c r="AY42" s="1429">
        <f t="shared" si="4"/>
        <v>0</v>
      </c>
      <c r="AZ42" s="1429"/>
      <c r="BA42" s="1336"/>
      <c r="BB42" s="1257">
        <f t="shared" si="5"/>
        <v>0</v>
      </c>
      <c r="BC42" s="1430"/>
      <c r="BD42" s="1431"/>
      <c r="BE42" s="1432"/>
      <c r="BF42" s="1433"/>
      <c r="BG42" s="1434"/>
      <c r="BH42" s="1432"/>
      <c r="BI42" s="1433"/>
      <c r="BJ42" s="1434"/>
      <c r="BK42" s="1367"/>
      <c r="BL42" s="1368"/>
      <c r="BM42" s="1368"/>
      <c r="BN42" s="1369"/>
      <c r="BO42" s="16"/>
      <c r="CC42" s="267"/>
      <c r="CD42" s="267"/>
      <c r="CE42" s="1370"/>
      <c r="CF42" s="1370"/>
      <c r="CG42" s="1370"/>
      <c r="CH42" s="1370"/>
      <c r="CI42" s="1370"/>
      <c r="CJ42" s="1370"/>
      <c r="CK42" s="1371"/>
      <c r="CL42" s="1371"/>
      <c r="CM42" s="1371"/>
      <c r="CN42" s="1371"/>
      <c r="CO42" s="1371"/>
      <c r="CP42" s="477"/>
      <c r="CQ42" s="477"/>
      <c r="CR42" s="477"/>
    </row>
    <row r="43" spans="2:96" ht="21" customHeight="1">
      <c r="B43" s="1273"/>
      <c r="C43" s="1274" t="s">
        <v>537</v>
      </c>
      <c r="D43" s="1275"/>
      <c r="E43" s="1276"/>
      <c r="F43" s="1276"/>
      <c r="G43" s="1276"/>
      <c r="H43" s="1276"/>
      <c r="I43" s="1276"/>
      <c r="J43" s="1276"/>
      <c r="K43" s="1276"/>
      <c r="L43" s="1276"/>
      <c r="M43" s="1276"/>
      <c r="N43" s="1276"/>
      <c r="O43" s="1276"/>
      <c r="P43" s="1347"/>
      <c r="Q43" s="1348"/>
      <c r="R43" s="1348"/>
      <c r="S43" s="1348"/>
      <c r="T43" s="1348"/>
      <c r="U43" s="1348"/>
      <c r="V43" s="1349"/>
      <c r="W43" s="521"/>
      <c r="X43" s="522"/>
      <c r="Y43" s="522"/>
      <c r="Z43" s="522"/>
      <c r="AA43" s="522"/>
      <c r="AB43" s="522"/>
      <c r="AC43" s="523"/>
      <c r="AD43" s="521"/>
      <c r="AE43" s="522"/>
      <c r="AF43" s="522"/>
      <c r="AG43" s="522"/>
      <c r="AH43" s="522"/>
      <c r="AI43" s="522"/>
      <c r="AJ43" s="523"/>
      <c r="AK43" s="521"/>
      <c r="AL43" s="522"/>
      <c r="AM43" s="522"/>
      <c r="AN43" s="522"/>
      <c r="AO43" s="522"/>
      <c r="AP43" s="522"/>
      <c r="AQ43" s="523"/>
      <c r="AR43" s="842"/>
      <c r="AS43" s="522"/>
      <c r="AT43" s="522"/>
      <c r="AU43" s="522"/>
      <c r="AV43" s="522"/>
      <c r="AW43" s="522"/>
      <c r="AX43" s="523"/>
      <c r="AY43" s="1372">
        <f t="shared" si="4"/>
        <v>0</v>
      </c>
      <c r="AZ43" s="1373"/>
      <c r="BA43" s="1373"/>
      <c r="BB43" s="1374">
        <f>AY43/4</f>
        <v>0</v>
      </c>
      <c r="BC43" s="1374"/>
      <c r="BD43" s="1374"/>
      <c r="BE43" s="1375" t="e">
        <f>ROUNDDOWN(SUM(BB43:BD50)/AY60,1)</f>
        <v>#DIV/0!</v>
      </c>
      <c r="BF43" s="1376"/>
      <c r="BG43" s="1377"/>
      <c r="BH43" s="1381">
        <f>ROUNDDOWN(SUM(BB43:BD50)/40,1)</f>
        <v>0</v>
      </c>
      <c r="BI43" s="1382"/>
      <c r="BJ43" s="1383"/>
      <c r="BK43" s="1017"/>
      <c r="BL43" s="1390"/>
      <c r="BM43" s="1390"/>
      <c r="BN43" s="1391"/>
      <c r="BO43" s="16"/>
      <c r="BP43" s="531"/>
      <c r="CC43" s="267"/>
      <c r="CD43" s="267"/>
      <c r="CE43" s="1370"/>
      <c r="CF43" s="1370"/>
      <c r="CG43" s="1370"/>
      <c r="CH43" s="1370"/>
      <c r="CI43" s="1370"/>
      <c r="CJ43" s="1370"/>
      <c r="CK43" s="1371"/>
      <c r="CL43" s="1371"/>
      <c r="CM43" s="1371"/>
      <c r="CN43" s="1371"/>
      <c r="CO43" s="1371"/>
      <c r="CP43" s="477"/>
      <c r="CQ43" s="477"/>
      <c r="CR43" s="477"/>
    </row>
    <row r="44" spans="2:96" ht="21" customHeight="1">
      <c r="B44" s="1273"/>
      <c r="C44" s="1273"/>
      <c r="D44" s="1260"/>
      <c r="E44" s="1261"/>
      <c r="F44" s="1261"/>
      <c r="G44" s="1261"/>
      <c r="H44" s="1261"/>
      <c r="I44" s="1261"/>
      <c r="J44" s="1261"/>
      <c r="K44" s="1261"/>
      <c r="L44" s="1261"/>
      <c r="M44" s="1261"/>
      <c r="N44" s="1261"/>
      <c r="O44" s="1261"/>
      <c r="P44" s="1262"/>
      <c r="Q44" s="1263"/>
      <c r="R44" s="1263"/>
      <c r="S44" s="1263"/>
      <c r="T44" s="1263"/>
      <c r="U44" s="1263"/>
      <c r="V44" s="1264"/>
      <c r="W44" s="524"/>
      <c r="X44" s="525"/>
      <c r="Y44" s="525"/>
      <c r="Z44" s="525"/>
      <c r="AA44" s="525"/>
      <c r="AB44" s="525"/>
      <c r="AC44" s="526"/>
      <c r="AD44" s="524"/>
      <c r="AE44" s="525"/>
      <c r="AF44" s="525"/>
      <c r="AG44" s="525"/>
      <c r="AH44" s="525"/>
      <c r="AI44" s="525"/>
      <c r="AJ44" s="526"/>
      <c r="AK44" s="524"/>
      <c r="AL44" s="525"/>
      <c r="AM44" s="525"/>
      <c r="AN44" s="525"/>
      <c r="AO44" s="525"/>
      <c r="AP44" s="525"/>
      <c r="AQ44" s="526"/>
      <c r="AR44" s="843"/>
      <c r="AS44" s="525"/>
      <c r="AT44" s="525"/>
      <c r="AU44" s="525"/>
      <c r="AV44" s="525"/>
      <c r="AW44" s="525"/>
      <c r="AX44" s="526"/>
      <c r="AY44" s="1341">
        <f t="shared" si="4"/>
        <v>0</v>
      </c>
      <c r="AZ44" s="1266"/>
      <c r="BA44" s="1266"/>
      <c r="BB44" s="1267">
        <f>AY44/4</f>
        <v>0</v>
      </c>
      <c r="BC44" s="1267"/>
      <c r="BD44" s="1267"/>
      <c r="BE44" s="1351"/>
      <c r="BF44" s="1352"/>
      <c r="BG44" s="1353"/>
      <c r="BH44" s="1384"/>
      <c r="BI44" s="1385"/>
      <c r="BJ44" s="1386"/>
      <c r="BK44" s="1031"/>
      <c r="BL44" s="1365"/>
      <c r="BM44" s="1365"/>
      <c r="BN44" s="1366"/>
      <c r="BO44" s="16"/>
      <c r="CC44" s="267"/>
      <c r="CD44" s="267"/>
      <c r="CE44" s="1370"/>
      <c r="CF44" s="1370"/>
      <c r="CG44" s="1370"/>
      <c r="CH44" s="1370"/>
      <c r="CI44" s="1370"/>
      <c r="CJ44" s="1370"/>
      <c r="CK44" s="1371"/>
      <c r="CL44" s="1371"/>
      <c r="CM44" s="1371"/>
      <c r="CN44" s="1371"/>
      <c r="CO44" s="1371"/>
      <c r="CP44" s="477"/>
      <c r="CQ44" s="477"/>
      <c r="CR44" s="477"/>
    </row>
    <row r="45" spans="2:96" ht="21" customHeight="1">
      <c r="B45" s="1273"/>
      <c r="C45" s="1273"/>
      <c r="D45" s="1260"/>
      <c r="E45" s="1261"/>
      <c r="F45" s="1261"/>
      <c r="G45" s="1261"/>
      <c r="H45" s="1261"/>
      <c r="I45" s="1261"/>
      <c r="J45" s="1261"/>
      <c r="K45" s="1261"/>
      <c r="L45" s="1261"/>
      <c r="M45" s="1261"/>
      <c r="N45" s="1261"/>
      <c r="O45" s="1261"/>
      <c r="P45" s="1262"/>
      <c r="Q45" s="1263"/>
      <c r="R45" s="1263"/>
      <c r="S45" s="1263"/>
      <c r="T45" s="1263"/>
      <c r="U45" s="1263"/>
      <c r="V45" s="1264"/>
      <c r="W45" s="524"/>
      <c r="X45" s="525"/>
      <c r="Y45" s="525"/>
      <c r="Z45" s="525"/>
      <c r="AA45" s="525"/>
      <c r="AB45" s="525"/>
      <c r="AC45" s="526"/>
      <c r="AD45" s="524"/>
      <c r="AE45" s="525"/>
      <c r="AF45" s="525"/>
      <c r="AG45" s="525"/>
      <c r="AH45" s="525"/>
      <c r="AI45" s="525"/>
      <c r="AJ45" s="526"/>
      <c r="AK45" s="524"/>
      <c r="AL45" s="525"/>
      <c r="AM45" s="525"/>
      <c r="AN45" s="525"/>
      <c r="AO45" s="525"/>
      <c r="AP45" s="525"/>
      <c r="AQ45" s="526"/>
      <c r="AR45" s="843"/>
      <c r="AS45" s="525"/>
      <c r="AT45" s="525"/>
      <c r="AU45" s="525"/>
      <c r="AV45" s="525"/>
      <c r="AW45" s="525"/>
      <c r="AX45" s="526"/>
      <c r="AY45" s="1341">
        <f t="shared" si="4"/>
        <v>0</v>
      </c>
      <c r="AZ45" s="1266"/>
      <c r="BA45" s="1266"/>
      <c r="BB45" s="1267">
        <f t="shared" si="5"/>
        <v>0</v>
      </c>
      <c r="BC45" s="1267"/>
      <c r="BD45" s="1267"/>
      <c r="BE45" s="1351"/>
      <c r="BF45" s="1352"/>
      <c r="BG45" s="1353"/>
      <c r="BH45" s="1384"/>
      <c r="BI45" s="1385"/>
      <c r="BJ45" s="1386"/>
      <c r="BK45" s="1031"/>
      <c r="BL45" s="1365"/>
      <c r="BM45" s="1365"/>
      <c r="BN45" s="1366"/>
      <c r="BO45" s="16"/>
      <c r="CC45" s="270"/>
      <c r="CD45" s="267"/>
      <c r="CE45" s="1370"/>
      <c r="CF45" s="1370"/>
      <c r="CG45" s="1370"/>
      <c r="CH45" s="1370"/>
      <c r="CI45" s="1370"/>
      <c r="CJ45" s="1370"/>
      <c r="CK45" s="1371"/>
      <c r="CL45" s="1371"/>
      <c r="CM45" s="1371"/>
      <c r="CN45" s="1371"/>
      <c r="CO45" s="1371"/>
      <c r="CP45" s="477"/>
      <c r="CQ45" s="477"/>
      <c r="CR45" s="477"/>
    </row>
    <row r="46" spans="2:96" ht="21" customHeight="1">
      <c r="B46" s="1273"/>
      <c r="C46" s="1273"/>
      <c r="D46" s="1260"/>
      <c r="E46" s="1261"/>
      <c r="F46" s="1261"/>
      <c r="G46" s="1261"/>
      <c r="H46" s="1261"/>
      <c r="I46" s="1261"/>
      <c r="J46" s="1261"/>
      <c r="K46" s="1261"/>
      <c r="L46" s="1261"/>
      <c r="M46" s="1261"/>
      <c r="N46" s="1261"/>
      <c r="O46" s="1261"/>
      <c r="P46" s="1262"/>
      <c r="Q46" s="1263"/>
      <c r="R46" s="1263"/>
      <c r="S46" s="1263"/>
      <c r="T46" s="1263"/>
      <c r="U46" s="1263"/>
      <c r="V46" s="1264"/>
      <c r="W46" s="524"/>
      <c r="X46" s="525"/>
      <c r="Y46" s="525"/>
      <c r="Z46" s="525"/>
      <c r="AA46" s="525"/>
      <c r="AB46" s="525"/>
      <c r="AC46" s="526"/>
      <c r="AD46" s="524"/>
      <c r="AE46" s="525"/>
      <c r="AF46" s="525"/>
      <c r="AG46" s="525"/>
      <c r="AH46" s="525"/>
      <c r="AI46" s="525"/>
      <c r="AJ46" s="526"/>
      <c r="AK46" s="524"/>
      <c r="AL46" s="525"/>
      <c r="AM46" s="525"/>
      <c r="AN46" s="525"/>
      <c r="AO46" s="525"/>
      <c r="AP46" s="525"/>
      <c r="AQ46" s="526"/>
      <c r="AR46" s="843"/>
      <c r="AS46" s="525"/>
      <c r="AT46" s="525"/>
      <c r="AU46" s="525"/>
      <c r="AV46" s="525"/>
      <c r="AW46" s="525"/>
      <c r="AX46" s="526"/>
      <c r="AY46" s="1341">
        <f t="shared" si="4"/>
        <v>0</v>
      </c>
      <c r="AZ46" s="1266"/>
      <c r="BA46" s="1266"/>
      <c r="BB46" s="1267">
        <f t="shared" si="5"/>
        <v>0</v>
      </c>
      <c r="BC46" s="1267"/>
      <c r="BD46" s="1267"/>
      <c r="BE46" s="1351"/>
      <c r="BF46" s="1352"/>
      <c r="BG46" s="1353"/>
      <c r="BH46" s="1384"/>
      <c r="BI46" s="1385"/>
      <c r="BJ46" s="1386"/>
      <c r="BK46" s="1367"/>
      <c r="BL46" s="1368"/>
      <c r="BM46" s="1368"/>
      <c r="BN46" s="1369"/>
      <c r="BO46" s="16"/>
    </row>
    <row r="47" spans="2:96" ht="21" customHeight="1">
      <c r="B47" s="1273"/>
      <c r="C47" s="1273"/>
      <c r="D47" s="1260"/>
      <c r="E47" s="1261"/>
      <c r="F47" s="1261"/>
      <c r="G47" s="1261"/>
      <c r="H47" s="1261"/>
      <c r="I47" s="1261"/>
      <c r="J47" s="1261"/>
      <c r="K47" s="1261"/>
      <c r="L47" s="1261"/>
      <c r="M47" s="1261"/>
      <c r="N47" s="1261"/>
      <c r="O47" s="1261"/>
      <c r="P47" s="1262"/>
      <c r="Q47" s="1263"/>
      <c r="R47" s="1263"/>
      <c r="S47" s="1263"/>
      <c r="T47" s="1263"/>
      <c r="U47" s="1263"/>
      <c r="V47" s="1264"/>
      <c r="W47" s="524"/>
      <c r="X47" s="525"/>
      <c r="Y47" s="525"/>
      <c r="Z47" s="525"/>
      <c r="AA47" s="525"/>
      <c r="AB47" s="525"/>
      <c r="AC47" s="526"/>
      <c r="AD47" s="524"/>
      <c r="AE47" s="525"/>
      <c r="AF47" s="525"/>
      <c r="AG47" s="525"/>
      <c r="AH47" s="525"/>
      <c r="AI47" s="525"/>
      <c r="AJ47" s="526"/>
      <c r="AK47" s="524"/>
      <c r="AL47" s="525"/>
      <c r="AM47" s="525"/>
      <c r="AN47" s="525"/>
      <c r="AO47" s="525"/>
      <c r="AP47" s="525"/>
      <c r="AQ47" s="526"/>
      <c r="AR47" s="843"/>
      <c r="AS47" s="525"/>
      <c r="AT47" s="525"/>
      <c r="AU47" s="525"/>
      <c r="AV47" s="525"/>
      <c r="AW47" s="525"/>
      <c r="AX47" s="526"/>
      <c r="AY47" s="1341">
        <f t="shared" si="4"/>
        <v>0</v>
      </c>
      <c r="AZ47" s="1266"/>
      <c r="BA47" s="1266"/>
      <c r="BB47" s="1267">
        <f t="shared" si="5"/>
        <v>0</v>
      </c>
      <c r="BC47" s="1267"/>
      <c r="BD47" s="1267"/>
      <c r="BE47" s="1351"/>
      <c r="BF47" s="1352"/>
      <c r="BG47" s="1353"/>
      <c r="BH47" s="1384"/>
      <c r="BI47" s="1385"/>
      <c r="BJ47" s="1386"/>
      <c r="BK47" s="1031"/>
      <c r="BL47" s="1365"/>
      <c r="BM47" s="1365"/>
      <c r="BN47" s="1366"/>
      <c r="BO47" s="16"/>
    </row>
    <row r="48" spans="2:96" ht="21" customHeight="1">
      <c r="B48" s="1273"/>
      <c r="C48" s="1273"/>
      <c r="D48" s="1260"/>
      <c r="E48" s="1261"/>
      <c r="F48" s="1261"/>
      <c r="G48" s="1261"/>
      <c r="H48" s="1261"/>
      <c r="I48" s="1261"/>
      <c r="J48" s="1261"/>
      <c r="K48" s="1261"/>
      <c r="L48" s="1261"/>
      <c r="M48" s="1261"/>
      <c r="N48" s="1261"/>
      <c r="O48" s="1261"/>
      <c r="P48" s="1262"/>
      <c r="Q48" s="1263"/>
      <c r="R48" s="1263"/>
      <c r="S48" s="1263"/>
      <c r="T48" s="1263"/>
      <c r="U48" s="1263"/>
      <c r="V48" s="1264"/>
      <c r="W48" s="524"/>
      <c r="X48" s="525"/>
      <c r="Y48" s="525"/>
      <c r="Z48" s="525"/>
      <c r="AA48" s="525"/>
      <c r="AB48" s="525"/>
      <c r="AC48" s="526"/>
      <c r="AD48" s="524"/>
      <c r="AE48" s="525"/>
      <c r="AF48" s="525"/>
      <c r="AG48" s="525"/>
      <c r="AH48" s="525"/>
      <c r="AI48" s="525"/>
      <c r="AJ48" s="526"/>
      <c r="AK48" s="524"/>
      <c r="AL48" s="525"/>
      <c r="AM48" s="525"/>
      <c r="AN48" s="525"/>
      <c r="AO48" s="525"/>
      <c r="AP48" s="525"/>
      <c r="AQ48" s="526"/>
      <c r="AR48" s="843"/>
      <c r="AS48" s="525"/>
      <c r="AT48" s="525"/>
      <c r="AU48" s="525"/>
      <c r="AV48" s="525"/>
      <c r="AW48" s="525"/>
      <c r="AX48" s="526"/>
      <c r="AY48" s="1341">
        <f t="shared" si="4"/>
        <v>0</v>
      </c>
      <c r="AZ48" s="1266"/>
      <c r="BA48" s="1266"/>
      <c r="BB48" s="1267">
        <f t="shared" si="5"/>
        <v>0</v>
      </c>
      <c r="BC48" s="1267"/>
      <c r="BD48" s="1267"/>
      <c r="BE48" s="1351"/>
      <c r="BF48" s="1352"/>
      <c r="BG48" s="1353"/>
      <c r="BH48" s="1384"/>
      <c r="BI48" s="1385"/>
      <c r="BJ48" s="1386"/>
      <c r="BK48" s="1031"/>
      <c r="BL48" s="1365"/>
      <c r="BM48" s="1365"/>
      <c r="BN48" s="1366"/>
      <c r="BO48" s="16"/>
    </row>
    <row r="49" spans="2:85" ht="21" customHeight="1">
      <c r="B49" s="1273"/>
      <c r="C49" s="1273"/>
      <c r="D49" s="1260"/>
      <c r="E49" s="1261"/>
      <c r="F49" s="1261"/>
      <c r="G49" s="1261"/>
      <c r="H49" s="1261"/>
      <c r="I49" s="1261"/>
      <c r="J49" s="1261"/>
      <c r="K49" s="1261"/>
      <c r="L49" s="1261"/>
      <c r="M49" s="1261"/>
      <c r="N49" s="1261"/>
      <c r="O49" s="1261"/>
      <c r="P49" s="1262"/>
      <c r="Q49" s="1263"/>
      <c r="R49" s="1263"/>
      <c r="S49" s="1263"/>
      <c r="T49" s="1263"/>
      <c r="U49" s="1263"/>
      <c r="V49" s="1264"/>
      <c r="W49" s="524"/>
      <c r="X49" s="525"/>
      <c r="Y49" s="525"/>
      <c r="Z49" s="525"/>
      <c r="AA49" s="525"/>
      <c r="AB49" s="525"/>
      <c r="AC49" s="526"/>
      <c r="AD49" s="524"/>
      <c r="AE49" s="525"/>
      <c r="AF49" s="525"/>
      <c r="AG49" s="525"/>
      <c r="AH49" s="525"/>
      <c r="AI49" s="525"/>
      <c r="AJ49" s="526"/>
      <c r="AK49" s="524"/>
      <c r="AL49" s="525"/>
      <c r="AM49" s="525"/>
      <c r="AN49" s="525"/>
      <c r="AO49" s="525"/>
      <c r="AP49" s="525"/>
      <c r="AQ49" s="526"/>
      <c r="AR49" s="843"/>
      <c r="AS49" s="525"/>
      <c r="AT49" s="525"/>
      <c r="AU49" s="525"/>
      <c r="AV49" s="525"/>
      <c r="AW49" s="525"/>
      <c r="AX49" s="526"/>
      <c r="AY49" s="1341">
        <f t="shared" si="4"/>
        <v>0</v>
      </c>
      <c r="AZ49" s="1266"/>
      <c r="BA49" s="1266"/>
      <c r="BB49" s="1267">
        <f t="shared" si="5"/>
        <v>0</v>
      </c>
      <c r="BC49" s="1267"/>
      <c r="BD49" s="1267"/>
      <c r="BE49" s="1351"/>
      <c r="BF49" s="1352"/>
      <c r="BG49" s="1353"/>
      <c r="BH49" s="1384"/>
      <c r="BI49" s="1385"/>
      <c r="BJ49" s="1386"/>
      <c r="BK49" s="1031"/>
      <c r="BL49" s="1365"/>
      <c r="BM49" s="1365"/>
      <c r="BN49" s="1366"/>
      <c r="BO49" s="16"/>
    </row>
    <row r="50" spans="2:85" ht="21" customHeight="1" thickBot="1">
      <c r="B50" s="1273"/>
      <c r="C50" s="1273"/>
      <c r="D50" s="1357"/>
      <c r="E50" s="1358"/>
      <c r="F50" s="1358"/>
      <c r="G50" s="1358"/>
      <c r="H50" s="1358"/>
      <c r="I50" s="1358"/>
      <c r="J50" s="1358"/>
      <c r="K50" s="1358"/>
      <c r="L50" s="1358"/>
      <c r="M50" s="1358"/>
      <c r="N50" s="1358"/>
      <c r="O50" s="1358"/>
      <c r="P50" s="1359"/>
      <c r="Q50" s="1360"/>
      <c r="R50" s="1360"/>
      <c r="S50" s="1360"/>
      <c r="T50" s="1360"/>
      <c r="U50" s="1360"/>
      <c r="V50" s="1361"/>
      <c r="W50" s="533"/>
      <c r="X50" s="534"/>
      <c r="Y50" s="534"/>
      <c r="Z50" s="534"/>
      <c r="AA50" s="534"/>
      <c r="AB50" s="534"/>
      <c r="AC50" s="535"/>
      <c r="AD50" s="533"/>
      <c r="AE50" s="534"/>
      <c r="AF50" s="534"/>
      <c r="AG50" s="534"/>
      <c r="AH50" s="534"/>
      <c r="AI50" s="534"/>
      <c r="AJ50" s="535"/>
      <c r="AK50" s="533"/>
      <c r="AL50" s="534"/>
      <c r="AM50" s="534"/>
      <c r="AN50" s="534"/>
      <c r="AO50" s="534"/>
      <c r="AP50" s="534"/>
      <c r="AQ50" s="535"/>
      <c r="AR50" s="536"/>
      <c r="AS50" s="534"/>
      <c r="AT50" s="534"/>
      <c r="AU50" s="534"/>
      <c r="AV50" s="534"/>
      <c r="AW50" s="534"/>
      <c r="AX50" s="535"/>
      <c r="AY50" s="1362">
        <f t="shared" si="4"/>
        <v>0</v>
      </c>
      <c r="AZ50" s="1363"/>
      <c r="BA50" s="1363"/>
      <c r="BB50" s="1364">
        <f t="shared" si="5"/>
        <v>0</v>
      </c>
      <c r="BC50" s="1364"/>
      <c r="BD50" s="1364"/>
      <c r="BE50" s="1378"/>
      <c r="BF50" s="1379"/>
      <c r="BG50" s="1380"/>
      <c r="BH50" s="1387"/>
      <c r="BI50" s="1388"/>
      <c r="BJ50" s="1389"/>
      <c r="BK50" s="1041"/>
      <c r="BL50" s="1042"/>
      <c r="BM50" s="1042"/>
      <c r="BN50" s="1345"/>
      <c r="BO50" s="16"/>
    </row>
    <row r="51" spans="2:85" ht="21" customHeight="1">
      <c r="B51" s="1273"/>
      <c r="C51" s="1337" t="s">
        <v>538</v>
      </c>
      <c r="D51" s="1346"/>
      <c r="E51" s="1276"/>
      <c r="F51" s="1276"/>
      <c r="G51" s="1276"/>
      <c r="H51" s="1276"/>
      <c r="I51" s="1276"/>
      <c r="J51" s="1276"/>
      <c r="K51" s="1276"/>
      <c r="L51" s="1276"/>
      <c r="M51" s="1276"/>
      <c r="N51" s="1276"/>
      <c r="O51" s="1276"/>
      <c r="P51" s="1347"/>
      <c r="Q51" s="1348"/>
      <c r="R51" s="1348"/>
      <c r="S51" s="1348"/>
      <c r="T51" s="1348"/>
      <c r="U51" s="1348"/>
      <c r="V51" s="1349"/>
      <c r="W51" s="537"/>
      <c r="X51" s="844"/>
      <c r="Y51" s="844"/>
      <c r="Z51" s="844"/>
      <c r="AA51" s="844"/>
      <c r="AB51" s="844"/>
      <c r="AC51" s="539"/>
      <c r="AD51" s="537"/>
      <c r="AE51" s="844"/>
      <c r="AF51" s="844"/>
      <c r="AG51" s="844"/>
      <c r="AH51" s="844"/>
      <c r="AI51" s="844"/>
      <c r="AJ51" s="539"/>
      <c r="AK51" s="537"/>
      <c r="AL51" s="844"/>
      <c r="AM51" s="844"/>
      <c r="AN51" s="844"/>
      <c r="AO51" s="844"/>
      <c r="AP51" s="844"/>
      <c r="AQ51" s="539"/>
      <c r="AR51" s="537"/>
      <c r="AS51" s="844"/>
      <c r="AT51" s="844"/>
      <c r="AU51" s="844"/>
      <c r="AV51" s="844"/>
      <c r="AW51" s="844"/>
      <c r="AX51" s="539"/>
      <c r="AY51" s="1350">
        <f t="shared" si="4"/>
        <v>0</v>
      </c>
      <c r="AZ51" s="1280"/>
      <c r="BA51" s="1280"/>
      <c r="BB51" s="1281">
        <f t="shared" si="5"/>
        <v>0</v>
      </c>
      <c r="BC51" s="1281"/>
      <c r="BD51" s="1281"/>
      <c r="BE51" s="1351" t="e">
        <f>ROUNDDOWN(SUM(BB51:BD57)/AY60,1)</f>
        <v>#DIV/0!</v>
      </c>
      <c r="BF51" s="1352"/>
      <c r="BG51" s="1353"/>
      <c r="BH51" s="1354">
        <f>ROUNDDOWN(SUM(BB51:BD57)/40,1)</f>
        <v>0</v>
      </c>
      <c r="BI51" s="1355"/>
      <c r="BJ51" s="1356"/>
      <c r="BK51" s="1342"/>
      <c r="BL51" s="1343"/>
      <c r="BM51" s="1343"/>
      <c r="BN51" s="1344"/>
      <c r="BO51" s="16"/>
    </row>
    <row r="52" spans="2:85" ht="21" customHeight="1">
      <c r="B52" s="1273"/>
      <c r="C52" s="1338"/>
      <c r="D52" s="1340"/>
      <c r="E52" s="1261"/>
      <c r="F52" s="1261"/>
      <c r="G52" s="1261"/>
      <c r="H52" s="1261"/>
      <c r="I52" s="1261"/>
      <c r="J52" s="1261"/>
      <c r="K52" s="1261"/>
      <c r="L52" s="1261"/>
      <c r="M52" s="1261"/>
      <c r="N52" s="1261"/>
      <c r="O52" s="1261"/>
      <c r="P52" s="1262"/>
      <c r="Q52" s="1263"/>
      <c r="R52" s="1263"/>
      <c r="S52" s="1263"/>
      <c r="T52" s="1263"/>
      <c r="U52" s="1263"/>
      <c r="V52" s="1264"/>
      <c r="W52" s="524"/>
      <c r="X52" s="525"/>
      <c r="Y52" s="525"/>
      <c r="Z52" s="525"/>
      <c r="AA52" s="525"/>
      <c r="AB52" s="525"/>
      <c r="AC52" s="526"/>
      <c r="AD52" s="524"/>
      <c r="AE52" s="525"/>
      <c r="AF52" s="525"/>
      <c r="AG52" s="525"/>
      <c r="AH52" s="525"/>
      <c r="AI52" s="525"/>
      <c r="AJ52" s="526"/>
      <c r="AK52" s="524"/>
      <c r="AL52" s="525"/>
      <c r="AM52" s="525"/>
      <c r="AN52" s="525"/>
      <c r="AO52" s="525"/>
      <c r="AP52" s="525"/>
      <c r="AQ52" s="526"/>
      <c r="AR52" s="524"/>
      <c r="AS52" s="525"/>
      <c r="AT52" s="525"/>
      <c r="AU52" s="525"/>
      <c r="AV52" s="525"/>
      <c r="AW52" s="525"/>
      <c r="AX52" s="526"/>
      <c r="AY52" s="1341">
        <f t="shared" si="4"/>
        <v>0</v>
      </c>
      <c r="AZ52" s="1266"/>
      <c r="BA52" s="1266"/>
      <c r="BB52" s="1267">
        <f t="shared" si="5"/>
        <v>0</v>
      </c>
      <c r="BC52" s="1267"/>
      <c r="BD52" s="1267"/>
      <c r="BE52" s="1351"/>
      <c r="BF52" s="1352"/>
      <c r="BG52" s="1353"/>
      <c r="BH52" s="1354"/>
      <c r="BI52" s="1355"/>
      <c r="BJ52" s="1356"/>
      <c r="BK52" s="1247"/>
      <c r="BL52" s="1247"/>
      <c r="BM52" s="1247"/>
      <c r="BN52" s="1248"/>
      <c r="BO52" s="16"/>
    </row>
    <row r="53" spans="2:85" ht="21" customHeight="1">
      <c r="B53" s="1273"/>
      <c r="C53" s="1338"/>
      <c r="D53" s="1340"/>
      <c r="E53" s="1261"/>
      <c r="F53" s="1261"/>
      <c r="G53" s="1261"/>
      <c r="H53" s="1261"/>
      <c r="I53" s="1261"/>
      <c r="J53" s="1261"/>
      <c r="K53" s="1261"/>
      <c r="L53" s="1261"/>
      <c r="M53" s="1261"/>
      <c r="N53" s="1261"/>
      <c r="O53" s="1261"/>
      <c r="P53" s="1262"/>
      <c r="Q53" s="1263"/>
      <c r="R53" s="1263"/>
      <c r="S53" s="1263"/>
      <c r="T53" s="1263"/>
      <c r="U53" s="1263"/>
      <c r="V53" s="1264"/>
      <c r="W53" s="524"/>
      <c r="X53" s="525"/>
      <c r="Y53" s="525"/>
      <c r="Z53" s="525"/>
      <c r="AA53" s="525"/>
      <c r="AB53" s="525"/>
      <c r="AC53" s="526"/>
      <c r="AD53" s="524"/>
      <c r="AE53" s="525"/>
      <c r="AF53" s="525"/>
      <c r="AG53" s="525"/>
      <c r="AH53" s="525"/>
      <c r="AI53" s="525"/>
      <c r="AJ53" s="526"/>
      <c r="AK53" s="524"/>
      <c r="AL53" s="525"/>
      <c r="AM53" s="525"/>
      <c r="AN53" s="525"/>
      <c r="AO53" s="525"/>
      <c r="AP53" s="525"/>
      <c r="AQ53" s="526"/>
      <c r="AR53" s="524"/>
      <c r="AS53" s="525"/>
      <c r="AT53" s="525"/>
      <c r="AU53" s="525"/>
      <c r="AV53" s="525"/>
      <c r="AW53" s="525"/>
      <c r="AX53" s="526"/>
      <c r="AY53" s="1341">
        <f t="shared" si="4"/>
        <v>0</v>
      </c>
      <c r="AZ53" s="1266"/>
      <c r="BA53" s="1266"/>
      <c r="BB53" s="1267">
        <f t="shared" si="5"/>
        <v>0</v>
      </c>
      <c r="BC53" s="1267"/>
      <c r="BD53" s="1267"/>
      <c r="BE53" s="1351"/>
      <c r="BF53" s="1352"/>
      <c r="BG53" s="1353"/>
      <c r="BH53" s="1354"/>
      <c r="BI53" s="1355"/>
      <c r="BJ53" s="1356"/>
      <c r="BK53" s="1247"/>
      <c r="BL53" s="1247"/>
      <c r="BM53" s="1247"/>
      <c r="BN53" s="1248"/>
      <c r="BO53" s="16"/>
    </row>
    <row r="54" spans="2:85" ht="21" customHeight="1">
      <c r="B54" s="1273"/>
      <c r="C54" s="1338"/>
      <c r="D54" s="1340"/>
      <c r="E54" s="1261"/>
      <c r="F54" s="1261"/>
      <c r="G54" s="1261"/>
      <c r="H54" s="1261"/>
      <c r="I54" s="1261"/>
      <c r="J54" s="1261"/>
      <c r="K54" s="1261"/>
      <c r="L54" s="1261"/>
      <c r="M54" s="1261"/>
      <c r="N54" s="1261"/>
      <c r="O54" s="1261"/>
      <c r="P54" s="1262"/>
      <c r="Q54" s="1263"/>
      <c r="R54" s="1263"/>
      <c r="S54" s="1263"/>
      <c r="T54" s="1263"/>
      <c r="U54" s="1263"/>
      <c r="V54" s="1264"/>
      <c r="W54" s="524"/>
      <c r="X54" s="525"/>
      <c r="Y54" s="525"/>
      <c r="Z54" s="525"/>
      <c r="AA54" s="525"/>
      <c r="AB54" s="525"/>
      <c r="AC54" s="526"/>
      <c r="AD54" s="524"/>
      <c r="AE54" s="525"/>
      <c r="AF54" s="525"/>
      <c r="AG54" s="525"/>
      <c r="AH54" s="525"/>
      <c r="AI54" s="525"/>
      <c r="AJ54" s="526"/>
      <c r="AK54" s="524"/>
      <c r="AL54" s="525"/>
      <c r="AM54" s="525"/>
      <c r="AN54" s="525"/>
      <c r="AO54" s="525"/>
      <c r="AP54" s="525"/>
      <c r="AQ54" s="526"/>
      <c r="AR54" s="524"/>
      <c r="AS54" s="525"/>
      <c r="AT54" s="525"/>
      <c r="AU54" s="525"/>
      <c r="AV54" s="525"/>
      <c r="AW54" s="525"/>
      <c r="AX54" s="526"/>
      <c r="AY54" s="1341">
        <f t="shared" si="4"/>
        <v>0</v>
      </c>
      <c r="AZ54" s="1266"/>
      <c r="BA54" s="1266"/>
      <c r="BB54" s="1267">
        <f t="shared" si="5"/>
        <v>0</v>
      </c>
      <c r="BC54" s="1267"/>
      <c r="BD54" s="1267"/>
      <c r="BE54" s="1351"/>
      <c r="BF54" s="1352"/>
      <c r="BG54" s="1353"/>
      <c r="BH54" s="1354"/>
      <c r="BI54" s="1355"/>
      <c r="BJ54" s="1356"/>
      <c r="BK54" s="1247"/>
      <c r="BL54" s="1247"/>
      <c r="BM54" s="1247"/>
      <c r="BN54" s="1248"/>
    </row>
    <row r="55" spans="2:85" ht="21" customHeight="1">
      <c r="B55" s="1273"/>
      <c r="C55" s="1338"/>
      <c r="D55" s="1340"/>
      <c r="E55" s="1261"/>
      <c r="F55" s="1261"/>
      <c r="G55" s="1261"/>
      <c r="H55" s="1261"/>
      <c r="I55" s="1261"/>
      <c r="J55" s="1261"/>
      <c r="K55" s="1261"/>
      <c r="L55" s="1261"/>
      <c r="M55" s="1261"/>
      <c r="N55" s="1261"/>
      <c r="O55" s="1261"/>
      <c r="P55" s="1262"/>
      <c r="Q55" s="1263"/>
      <c r="R55" s="1263"/>
      <c r="S55" s="1263"/>
      <c r="T55" s="1263"/>
      <c r="U55" s="1263"/>
      <c r="V55" s="1264"/>
      <c r="W55" s="524"/>
      <c r="X55" s="525"/>
      <c r="Y55" s="525"/>
      <c r="Z55" s="525"/>
      <c r="AA55" s="525"/>
      <c r="AB55" s="525"/>
      <c r="AC55" s="526"/>
      <c r="AD55" s="524"/>
      <c r="AE55" s="525"/>
      <c r="AF55" s="525"/>
      <c r="AG55" s="525"/>
      <c r="AH55" s="525"/>
      <c r="AI55" s="525"/>
      <c r="AJ55" s="526"/>
      <c r="AK55" s="524"/>
      <c r="AL55" s="525"/>
      <c r="AM55" s="525"/>
      <c r="AN55" s="525"/>
      <c r="AO55" s="525"/>
      <c r="AP55" s="525"/>
      <c r="AQ55" s="526"/>
      <c r="AR55" s="524"/>
      <c r="AS55" s="525"/>
      <c r="AT55" s="525"/>
      <c r="AU55" s="525"/>
      <c r="AV55" s="525"/>
      <c r="AW55" s="525"/>
      <c r="AX55" s="526"/>
      <c r="AY55" s="1341">
        <f t="shared" si="4"/>
        <v>0</v>
      </c>
      <c r="AZ55" s="1266"/>
      <c r="BA55" s="1266"/>
      <c r="BB55" s="1267">
        <f t="shared" si="5"/>
        <v>0</v>
      </c>
      <c r="BC55" s="1267"/>
      <c r="BD55" s="1267"/>
      <c r="BE55" s="1351"/>
      <c r="BF55" s="1352"/>
      <c r="BG55" s="1353"/>
      <c r="BH55" s="1354"/>
      <c r="BI55" s="1355"/>
      <c r="BJ55" s="1356"/>
      <c r="BK55" s="1247"/>
      <c r="BL55" s="1247"/>
      <c r="BM55" s="1247"/>
      <c r="BN55" s="1248"/>
      <c r="CE55" s="424"/>
      <c r="CF55" s="424"/>
      <c r="CG55" s="424"/>
    </row>
    <row r="56" spans="2:85" ht="21" customHeight="1">
      <c r="B56" s="1273"/>
      <c r="C56" s="1338"/>
      <c r="D56" s="1340"/>
      <c r="E56" s="1261"/>
      <c r="F56" s="1261"/>
      <c r="G56" s="1261"/>
      <c r="H56" s="1261"/>
      <c r="I56" s="1261"/>
      <c r="J56" s="1261"/>
      <c r="K56" s="1261"/>
      <c r="L56" s="1261"/>
      <c r="M56" s="1261"/>
      <c r="N56" s="1261"/>
      <c r="O56" s="1261"/>
      <c r="P56" s="1262"/>
      <c r="Q56" s="1263"/>
      <c r="R56" s="1263"/>
      <c r="S56" s="1263"/>
      <c r="T56" s="1263"/>
      <c r="U56" s="1263"/>
      <c r="V56" s="1264"/>
      <c r="W56" s="524"/>
      <c r="X56" s="525"/>
      <c r="Y56" s="525"/>
      <c r="Z56" s="525"/>
      <c r="AA56" s="525"/>
      <c r="AB56" s="525"/>
      <c r="AC56" s="526"/>
      <c r="AD56" s="524"/>
      <c r="AE56" s="525"/>
      <c r="AF56" s="525"/>
      <c r="AG56" s="525"/>
      <c r="AH56" s="525"/>
      <c r="AI56" s="525"/>
      <c r="AJ56" s="526"/>
      <c r="AK56" s="524"/>
      <c r="AL56" s="525"/>
      <c r="AM56" s="525"/>
      <c r="AN56" s="525"/>
      <c r="AO56" s="525"/>
      <c r="AP56" s="525"/>
      <c r="AQ56" s="526"/>
      <c r="AR56" s="524"/>
      <c r="AS56" s="525"/>
      <c r="AT56" s="525"/>
      <c r="AU56" s="525"/>
      <c r="AV56" s="525"/>
      <c r="AW56" s="525"/>
      <c r="AX56" s="526"/>
      <c r="AY56" s="1341">
        <f t="shared" si="4"/>
        <v>0</v>
      </c>
      <c r="AZ56" s="1266"/>
      <c r="BA56" s="1266"/>
      <c r="BB56" s="1267">
        <f t="shared" si="5"/>
        <v>0</v>
      </c>
      <c r="BC56" s="1267"/>
      <c r="BD56" s="1267"/>
      <c r="BE56" s="1351"/>
      <c r="BF56" s="1352"/>
      <c r="BG56" s="1353"/>
      <c r="BH56" s="1354"/>
      <c r="BI56" s="1355"/>
      <c r="BJ56" s="1356"/>
      <c r="BK56" s="1247"/>
      <c r="BL56" s="1247"/>
      <c r="BM56" s="1247"/>
      <c r="BN56" s="1248"/>
      <c r="CE56" s="424"/>
      <c r="CF56" s="424"/>
      <c r="CG56" s="424"/>
    </row>
    <row r="57" spans="2:85" ht="21" customHeight="1" thickBot="1">
      <c r="B57" s="1273"/>
      <c r="C57" s="1339"/>
      <c r="D57" s="1334"/>
      <c r="E57" s="1335"/>
      <c r="F57" s="1335"/>
      <c r="G57" s="1335"/>
      <c r="H57" s="1335"/>
      <c r="I57" s="1335"/>
      <c r="J57" s="1250"/>
      <c r="K57" s="1250"/>
      <c r="L57" s="1250"/>
      <c r="M57" s="1250"/>
      <c r="N57" s="1250"/>
      <c r="O57" s="1250"/>
      <c r="P57" s="1251"/>
      <c r="Q57" s="1252"/>
      <c r="R57" s="1252"/>
      <c r="S57" s="1252"/>
      <c r="T57" s="1252"/>
      <c r="U57" s="1252"/>
      <c r="V57" s="1253"/>
      <c r="W57" s="533"/>
      <c r="X57" s="534"/>
      <c r="Y57" s="534"/>
      <c r="Z57" s="534"/>
      <c r="AA57" s="534"/>
      <c r="AB57" s="534"/>
      <c r="AC57" s="535"/>
      <c r="AD57" s="533"/>
      <c r="AE57" s="534"/>
      <c r="AF57" s="534"/>
      <c r="AG57" s="534"/>
      <c r="AH57" s="534"/>
      <c r="AI57" s="534"/>
      <c r="AJ57" s="535"/>
      <c r="AK57" s="533"/>
      <c r="AL57" s="534"/>
      <c r="AM57" s="534"/>
      <c r="AN57" s="534"/>
      <c r="AO57" s="534"/>
      <c r="AP57" s="534"/>
      <c r="AQ57" s="535"/>
      <c r="AR57" s="533"/>
      <c r="AS57" s="534"/>
      <c r="AT57" s="534"/>
      <c r="AU57" s="534"/>
      <c r="AV57" s="534"/>
      <c r="AW57" s="534"/>
      <c r="AX57" s="535"/>
      <c r="AY57" s="1336">
        <f>SUM(W57:AX57)</f>
        <v>0</v>
      </c>
      <c r="AZ57" s="1255"/>
      <c r="BA57" s="1255"/>
      <c r="BB57" s="1256">
        <f t="shared" si="5"/>
        <v>0</v>
      </c>
      <c r="BC57" s="1256"/>
      <c r="BD57" s="1256"/>
      <c r="BE57" s="1351"/>
      <c r="BF57" s="1352"/>
      <c r="BG57" s="1353"/>
      <c r="BH57" s="1354"/>
      <c r="BI57" s="1355"/>
      <c r="BJ57" s="1356"/>
      <c r="BK57" s="1258"/>
      <c r="BL57" s="1258"/>
      <c r="BM57" s="1258"/>
      <c r="BN57" s="1259"/>
    </row>
    <row r="58" spans="2:85" ht="21" customHeight="1" thickBot="1">
      <c r="B58" s="1273"/>
      <c r="C58" s="1004" t="s">
        <v>621</v>
      </c>
      <c r="D58" s="1005"/>
      <c r="E58" s="1005"/>
      <c r="F58" s="1005"/>
      <c r="G58" s="1005"/>
      <c r="H58" s="1005"/>
      <c r="I58" s="1005"/>
      <c r="J58" s="1005"/>
      <c r="K58" s="1005"/>
      <c r="L58" s="1005"/>
      <c r="M58" s="1005"/>
      <c r="N58" s="1005"/>
      <c r="O58" s="1005"/>
      <c r="P58" s="1005"/>
      <c r="Q58" s="1005"/>
      <c r="R58" s="1005"/>
      <c r="S58" s="1005"/>
      <c r="T58" s="1005"/>
      <c r="U58" s="1005"/>
      <c r="V58" s="1286"/>
      <c r="W58" s="540">
        <f t="shared" ref="W58:AX58" si="6">SUM(W43:W57)</f>
        <v>0</v>
      </c>
      <c r="X58" s="541">
        <f t="shared" si="6"/>
        <v>0</v>
      </c>
      <c r="Y58" s="541">
        <f t="shared" si="6"/>
        <v>0</v>
      </c>
      <c r="Z58" s="541">
        <f t="shared" si="6"/>
        <v>0</v>
      </c>
      <c r="AA58" s="541">
        <f t="shared" si="6"/>
        <v>0</v>
      </c>
      <c r="AB58" s="541">
        <f t="shared" si="6"/>
        <v>0</v>
      </c>
      <c r="AC58" s="542">
        <f t="shared" si="6"/>
        <v>0</v>
      </c>
      <c r="AD58" s="540">
        <f t="shared" si="6"/>
        <v>0</v>
      </c>
      <c r="AE58" s="541">
        <f t="shared" si="6"/>
        <v>0</v>
      </c>
      <c r="AF58" s="541">
        <f t="shared" si="6"/>
        <v>0</v>
      </c>
      <c r="AG58" s="541">
        <f t="shared" si="6"/>
        <v>0</v>
      </c>
      <c r="AH58" s="541">
        <f t="shared" si="6"/>
        <v>0</v>
      </c>
      <c r="AI58" s="541">
        <f t="shared" si="6"/>
        <v>0</v>
      </c>
      <c r="AJ58" s="542">
        <f t="shared" si="6"/>
        <v>0</v>
      </c>
      <c r="AK58" s="540">
        <f t="shared" si="6"/>
        <v>0</v>
      </c>
      <c r="AL58" s="541">
        <f t="shared" si="6"/>
        <v>0</v>
      </c>
      <c r="AM58" s="541">
        <f t="shared" si="6"/>
        <v>0</v>
      </c>
      <c r="AN58" s="541">
        <f t="shared" si="6"/>
        <v>0</v>
      </c>
      <c r="AO58" s="541">
        <f t="shared" si="6"/>
        <v>0</v>
      </c>
      <c r="AP58" s="541">
        <f t="shared" si="6"/>
        <v>0</v>
      </c>
      <c r="AQ58" s="542">
        <f t="shared" si="6"/>
        <v>0</v>
      </c>
      <c r="AR58" s="540">
        <f t="shared" si="6"/>
        <v>0</v>
      </c>
      <c r="AS58" s="541">
        <f t="shared" si="6"/>
        <v>0</v>
      </c>
      <c r="AT58" s="541">
        <f t="shared" si="6"/>
        <v>0</v>
      </c>
      <c r="AU58" s="541">
        <f t="shared" si="6"/>
        <v>0</v>
      </c>
      <c r="AV58" s="541">
        <f t="shared" si="6"/>
        <v>0</v>
      </c>
      <c r="AW58" s="541">
        <f t="shared" si="6"/>
        <v>0</v>
      </c>
      <c r="AX58" s="542">
        <f t="shared" si="6"/>
        <v>0</v>
      </c>
      <c r="AY58" s="1322">
        <f>SUM(AY43:BA57)</f>
        <v>0</v>
      </c>
      <c r="AZ58" s="1322"/>
      <c r="BA58" s="1322"/>
      <c r="BB58" s="1323">
        <f>SUM($BB$43:$BD$57)</f>
        <v>0</v>
      </c>
      <c r="BC58" s="1323"/>
      <c r="BD58" s="1323"/>
      <c r="BE58" s="1331" t="e">
        <f>SUM(BE43:BG57)</f>
        <v>#DIV/0!</v>
      </c>
      <c r="BF58" s="1331"/>
      <c r="BG58" s="1331"/>
      <c r="BH58" s="1332">
        <f>SUM(BH43:BJ57)</f>
        <v>0</v>
      </c>
      <c r="BI58" s="1333"/>
      <c r="BJ58" s="1333"/>
      <c r="BK58" s="1329"/>
      <c r="BL58" s="1329"/>
      <c r="BM58" s="1329"/>
      <c r="BN58" s="1330"/>
    </row>
    <row r="59" spans="2:85" ht="21" customHeight="1" thickBot="1">
      <c r="B59" s="1415"/>
      <c r="C59" s="1004" t="s">
        <v>622</v>
      </c>
      <c r="D59" s="1005"/>
      <c r="E59" s="1005"/>
      <c r="F59" s="1005"/>
      <c r="G59" s="1005"/>
      <c r="H59" s="1005"/>
      <c r="I59" s="1005"/>
      <c r="J59" s="1005"/>
      <c r="K59" s="1005"/>
      <c r="L59" s="1005"/>
      <c r="M59" s="1005"/>
      <c r="N59" s="1005"/>
      <c r="O59" s="1005"/>
      <c r="P59" s="1005"/>
      <c r="Q59" s="1005"/>
      <c r="R59" s="1005"/>
      <c r="S59" s="1005"/>
      <c r="T59" s="1005"/>
      <c r="U59" s="1005"/>
      <c r="V59" s="1286"/>
      <c r="W59" s="543">
        <f t="shared" ref="W59:AM59" si="7">SUM(W37:W54)</f>
        <v>0</v>
      </c>
      <c r="X59" s="544">
        <f t="shared" si="7"/>
        <v>0</v>
      </c>
      <c r="Y59" s="544">
        <f t="shared" si="7"/>
        <v>0</v>
      </c>
      <c r="Z59" s="544">
        <f t="shared" si="7"/>
        <v>0</v>
      </c>
      <c r="AA59" s="544">
        <f t="shared" si="7"/>
        <v>0</v>
      </c>
      <c r="AB59" s="544">
        <f t="shared" si="7"/>
        <v>0</v>
      </c>
      <c r="AC59" s="545">
        <f t="shared" si="7"/>
        <v>0</v>
      </c>
      <c r="AD59" s="543">
        <f t="shared" si="7"/>
        <v>0</v>
      </c>
      <c r="AE59" s="544">
        <f t="shared" si="7"/>
        <v>0</v>
      </c>
      <c r="AF59" s="544">
        <f t="shared" si="7"/>
        <v>0</v>
      </c>
      <c r="AG59" s="544">
        <f t="shared" si="7"/>
        <v>0</v>
      </c>
      <c r="AH59" s="544">
        <f t="shared" si="7"/>
        <v>0</v>
      </c>
      <c r="AI59" s="544">
        <f t="shared" si="7"/>
        <v>0</v>
      </c>
      <c r="AJ59" s="545">
        <f t="shared" si="7"/>
        <v>0</v>
      </c>
      <c r="AK59" s="543">
        <f t="shared" si="7"/>
        <v>0</v>
      </c>
      <c r="AL59" s="544">
        <f t="shared" si="7"/>
        <v>0</v>
      </c>
      <c r="AM59" s="544">
        <f t="shared" si="7"/>
        <v>0</v>
      </c>
      <c r="AN59" s="544">
        <f>SUM(AN37:AN55)</f>
        <v>0</v>
      </c>
      <c r="AO59" s="544">
        <f t="shared" ref="AO59:AX59" si="8">SUM(AO37:AO54)</f>
        <v>0</v>
      </c>
      <c r="AP59" s="544">
        <f t="shared" si="8"/>
        <v>0</v>
      </c>
      <c r="AQ59" s="545">
        <f t="shared" si="8"/>
        <v>0</v>
      </c>
      <c r="AR59" s="543">
        <f t="shared" si="8"/>
        <v>0</v>
      </c>
      <c r="AS59" s="544">
        <f t="shared" si="8"/>
        <v>0</v>
      </c>
      <c r="AT59" s="544">
        <f t="shared" si="8"/>
        <v>0</v>
      </c>
      <c r="AU59" s="544">
        <f t="shared" si="8"/>
        <v>0</v>
      </c>
      <c r="AV59" s="544">
        <f t="shared" si="8"/>
        <v>0</v>
      </c>
      <c r="AW59" s="544">
        <f t="shared" si="8"/>
        <v>0</v>
      </c>
      <c r="AX59" s="545">
        <f t="shared" si="8"/>
        <v>0</v>
      </c>
      <c r="AY59" s="1322">
        <f>SUM(AY37:BA57)</f>
        <v>0</v>
      </c>
      <c r="AZ59" s="1322"/>
      <c r="BA59" s="1322"/>
      <c r="BB59" s="1323">
        <f>SUM($BB$37:$BD$57)</f>
        <v>0</v>
      </c>
      <c r="BC59" s="1323"/>
      <c r="BD59" s="1323"/>
      <c r="BE59" s="1324"/>
      <c r="BF59" s="1325"/>
      <c r="BG59" s="1326"/>
      <c r="BH59" s="1327"/>
      <c r="BI59" s="1328"/>
      <c r="BJ59" s="1328"/>
      <c r="BK59" s="1329"/>
      <c r="BL59" s="1329"/>
      <c r="BM59" s="1329"/>
      <c r="BN59" s="1330"/>
    </row>
    <row r="60" spans="2:85" ht="21" customHeight="1" thickBot="1">
      <c r="B60" s="546" t="s">
        <v>623</v>
      </c>
      <c r="C60" s="547"/>
      <c r="D60" s="548"/>
      <c r="E60" s="806"/>
      <c r="F60" s="806"/>
      <c r="G60" s="806"/>
      <c r="H60" s="806"/>
      <c r="I60" s="806"/>
      <c r="J60" s="806"/>
      <c r="K60" s="806"/>
      <c r="L60" s="806"/>
      <c r="M60" s="806"/>
      <c r="N60" s="806"/>
      <c r="O60" s="806"/>
      <c r="P60" s="806"/>
      <c r="Q60" s="806"/>
      <c r="R60" s="806"/>
      <c r="S60" s="806"/>
      <c r="T60" s="806"/>
      <c r="U60" s="806"/>
      <c r="V60" s="806"/>
      <c r="W60" s="813"/>
      <c r="X60" s="813"/>
      <c r="Y60" s="813"/>
      <c r="Z60" s="813"/>
      <c r="AA60" s="813"/>
      <c r="AB60" s="813"/>
      <c r="AC60" s="813"/>
      <c r="AD60" s="813"/>
      <c r="AE60" s="813"/>
      <c r="AF60" s="813"/>
      <c r="AG60" s="813"/>
      <c r="AH60" s="813"/>
      <c r="AI60" s="813"/>
      <c r="AJ60" s="813"/>
      <c r="AK60" s="813"/>
      <c r="AL60" s="813"/>
      <c r="AM60" s="813"/>
      <c r="AN60" s="813"/>
      <c r="AO60" s="813"/>
      <c r="AP60" s="813"/>
      <c r="AQ60" s="813"/>
      <c r="AR60" s="813"/>
      <c r="AS60" s="813"/>
      <c r="AT60" s="813"/>
      <c r="AU60" s="813"/>
      <c r="AV60" s="813"/>
      <c r="AW60" s="813"/>
      <c r="AX60" s="814"/>
      <c r="AY60" s="1294"/>
      <c r="AZ60" s="1295"/>
      <c r="BA60" s="1295"/>
      <c r="BB60" s="1295"/>
      <c r="BC60" s="1295"/>
      <c r="BD60" s="1295"/>
      <c r="BE60" s="1295"/>
      <c r="BF60" s="1295"/>
      <c r="BG60" s="1295"/>
      <c r="BH60" s="1295"/>
      <c r="BI60" s="1295"/>
      <c r="BJ60" s="1295"/>
      <c r="BK60" s="1295"/>
      <c r="BL60" s="1295"/>
      <c r="BM60" s="1295"/>
      <c r="BN60" s="1296"/>
    </row>
    <row r="61" spans="2:85" ht="21" customHeight="1">
      <c r="G61" s="4"/>
    </row>
    <row r="62" spans="2:85" ht="21" customHeight="1" thickBot="1">
      <c r="B62" s="436" t="s">
        <v>624</v>
      </c>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210"/>
      <c r="BB62" s="11"/>
      <c r="BC62" s="210"/>
      <c r="BD62" s="210"/>
      <c r="BE62" s="11"/>
      <c r="BF62" s="210"/>
      <c r="BG62" s="11"/>
      <c r="BH62" s="11"/>
      <c r="BI62" s="11"/>
      <c r="BJ62" s="11"/>
      <c r="BK62" s="11"/>
      <c r="BL62" s="11"/>
      <c r="BM62" s="11"/>
      <c r="BN62" s="11"/>
    </row>
    <row r="63" spans="2:85" ht="21" customHeight="1" thickBot="1">
      <c r="B63" s="1297"/>
      <c r="C63" s="510"/>
      <c r="D63" s="1299" t="s">
        <v>0</v>
      </c>
      <c r="E63" s="1299"/>
      <c r="F63" s="1299"/>
      <c r="G63" s="1299"/>
      <c r="H63" s="1299"/>
      <c r="I63" s="1300"/>
      <c r="J63" s="1303" t="s">
        <v>604</v>
      </c>
      <c r="K63" s="1304"/>
      <c r="L63" s="1304"/>
      <c r="M63" s="1304"/>
      <c r="N63" s="1304"/>
      <c r="O63" s="1305"/>
      <c r="P63" s="1309" t="s">
        <v>1</v>
      </c>
      <c r="Q63" s="1299"/>
      <c r="R63" s="1299"/>
      <c r="S63" s="1299"/>
      <c r="T63" s="1299"/>
      <c r="U63" s="1299"/>
      <c r="V63" s="1310"/>
      <c r="W63" s="1313" t="s">
        <v>605</v>
      </c>
      <c r="X63" s="1314"/>
      <c r="Y63" s="1314"/>
      <c r="Z63" s="1314"/>
      <c r="AA63" s="1314"/>
      <c r="AB63" s="1314"/>
      <c r="AC63" s="1315"/>
      <c r="AD63" s="1313" t="s">
        <v>606</v>
      </c>
      <c r="AE63" s="1314"/>
      <c r="AF63" s="1314"/>
      <c r="AG63" s="1314"/>
      <c r="AH63" s="1314"/>
      <c r="AI63" s="1314"/>
      <c r="AJ63" s="1315"/>
      <c r="AK63" s="1313" t="s">
        <v>607</v>
      </c>
      <c r="AL63" s="1314"/>
      <c r="AM63" s="1314"/>
      <c r="AN63" s="1314"/>
      <c r="AO63" s="1314"/>
      <c r="AP63" s="1314"/>
      <c r="AQ63" s="1315"/>
      <c r="AR63" s="1297" t="s">
        <v>608</v>
      </c>
      <c r="AS63" s="1299"/>
      <c r="AT63" s="1299"/>
      <c r="AU63" s="1299"/>
      <c r="AV63" s="1299"/>
      <c r="AW63" s="1299"/>
      <c r="AX63" s="1299"/>
      <c r="AY63" s="1316" t="s">
        <v>609</v>
      </c>
      <c r="AZ63" s="1317"/>
      <c r="BA63" s="1317"/>
      <c r="BB63" s="1317" t="s">
        <v>610</v>
      </c>
      <c r="BC63" s="1317"/>
      <c r="BD63" s="1317"/>
      <c r="BE63" s="1317" t="s">
        <v>612</v>
      </c>
      <c r="BF63" s="1317"/>
      <c r="BG63" s="1317"/>
      <c r="BH63" s="1317"/>
      <c r="BI63" s="1317"/>
      <c r="BJ63" s="1317"/>
      <c r="BK63" s="1314" t="s">
        <v>613</v>
      </c>
      <c r="BL63" s="1314"/>
      <c r="BM63" s="1314"/>
      <c r="BN63" s="1315"/>
    </row>
    <row r="64" spans="2:85" ht="21" customHeight="1" thickBot="1">
      <c r="B64" s="1298"/>
      <c r="C64" s="511"/>
      <c r="D64" s="1301"/>
      <c r="E64" s="1301"/>
      <c r="F64" s="1301"/>
      <c r="G64" s="1301"/>
      <c r="H64" s="1301"/>
      <c r="I64" s="1302"/>
      <c r="J64" s="1306"/>
      <c r="K64" s="1307"/>
      <c r="L64" s="1307"/>
      <c r="M64" s="1307"/>
      <c r="N64" s="1307"/>
      <c r="O64" s="1308"/>
      <c r="P64" s="1311"/>
      <c r="Q64" s="1301"/>
      <c r="R64" s="1301"/>
      <c r="S64" s="1301"/>
      <c r="T64" s="1301"/>
      <c r="U64" s="1301"/>
      <c r="V64" s="1312"/>
      <c r="W64" s="836" t="s">
        <v>461</v>
      </c>
      <c r="X64" s="837" t="s">
        <v>614</v>
      </c>
      <c r="Y64" s="837" t="s">
        <v>615</v>
      </c>
      <c r="Z64" s="837" t="s">
        <v>616</v>
      </c>
      <c r="AA64" s="837" t="s">
        <v>617</v>
      </c>
      <c r="AB64" s="837" t="s">
        <v>618</v>
      </c>
      <c r="AC64" s="838" t="s">
        <v>7</v>
      </c>
      <c r="AD64" s="836" t="s">
        <v>461</v>
      </c>
      <c r="AE64" s="837" t="s">
        <v>614</v>
      </c>
      <c r="AF64" s="837" t="s">
        <v>615</v>
      </c>
      <c r="AG64" s="837" t="s">
        <v>616</v>
      </c>
      <c r="AH64" s="837" t="s">
        <v>617</v>
      </c>
      <c r="AI64" s="837" t="s">
        <v>618</v>
      </c>
      <c r="AJ64" s="838" t="s">
        <v>7</v>
      </c>
      <c r="AK64" s="836" t="s">
        <v>461</v>
      </c>
      <c r="AL64" s="837" t="s">
        <v>614</v>
      </c>
      <c r="AM64" s="837" t="s">
        <v>615</v>
      </c>
      <c r="AN64" s="837" t="s">
        <v>616</v>
      </c>
      <c r="AO64" s="837" t="s">
        <v>617</v>
      </c>
      <c r="AP64" s="837" t="s">
        <v>618</v>
      </c>
      <c r="AQ64" s="838" t="s">
        <v>7</v>
      </c>
      <c r="AR64" s="514" t="s">
        <v>461</v>
      </c>
      <c r="AS64" s="515" t="s">
        <v>614</v>
      </c>
      <c r="AT64" s="515" t="s">
        <v>615</v>
      </c>
      <c r="AU64" s="515" t="s">
        <v>616</v>
      </c>
      <c r="AV64" s="515" t="s">
        <v>617</v>
      </c>
      <c r="AW64" s="515" t="s">
        <v>618</v>
      </c>
      <c r="AX64" s="549" t="s">
        <v>7</v>
      </c>
      <c r="AY64" s="1318"/>
      <c r="AZ64" s="1319"/>
      <c r="BA64" s="1319"/>
      <c r="BB64" s="1319"/>
      <c r="BC64" s="1319"/>
      <c r="BD64" s="1319"/>
      <c r="BE64" s="1319"/>
      <c r="BF64" s="1319"/>
      <c r="BG64" s="1319"/>
      <c r="BH64" s="1319"/>
      <c r="BI64" s="1319"/>
      <c r="BJ64" s="1319"/>
      <c r="BK64" s="1320"/>
      <c r="BL64" s="1320"/>
      <c r="BM64" s="1320"/>
      <c r="BN64" s="1321"/>
    </row>
    <row r="65" spans="2:66" ht="21" customHeight="1">
      <c r="B65" s="1273"/>
      <c r="C65" s="1274" t="s">
        <v>547</v>
      </c>
      <c r="D65" s="1275"/>
      <c r="E65" s="1276"/>
      <c r="F65" s="1276"/>
      <c r="G65" s="1276"/>
      <c r="H65" s="1276"/>
      <c r="I65" s="1276"/>
      <c r="J65" s="1276"/>
      <c r="K65" s="1276"/>
      <c r="L65" s="1276"/>
      <c r="M65" s="1276"/>
      <c r="N65" s="1276"/>
      <c r="O65" s="1276"/>
      <c r="P65" s="1277"/>
      <c r="Q65" s="1277"/>
      <c r="R65" s="1277"/>
      <c r="S65" s="1277"/>
      <c r="T65" s="1277"/>
      <c r="U65" s="1277"/>
      <c r="V65" s="1278"/>
      <c r="W65" s="842"/>
      <c r="X65" s="522"/>
      <c r="Y65" s="522"/>
      <c r="Z65" s="522"/>
      <c r="AA65" s="522"/>
      <c r="AB65" s="522"/>
      <c r="AC65" s="523"/>
      <c r="AD65" s="521"/>
      <c r="AE65" s="522"/>
      <c r="AF65" s="522"/>
      <c r="AG65" s="522"/>
      <c r="AH65" s="522"/>
      <c r="AI65" s="522"/>
      <c r="AJ65" s="523"/>
      <c r="AK65" s="521"/>
      <c r="AL65" s="522"/>
      <c r="AM65" s="522"/>
      <c r="AN65" s="522"/>
      <c r="AO65" s="522"/>
      <c r="AP65" s="522"/>
      <c r="AQ65" s="523"/>
      <c r="AR65" s="521"/>
      <c r="AS65" s="522"/>
      <c r="AT65" s="522"/>
      <c r="AU65" s="522"/>
      <c r="AV65" s="522"/>
      <c r="AW65" s="522"/>
      <c r="AX65" s="523"/>
      <c r="AY65" s="1279">
        <f t="shared" ref="AY65:AY72" si="9">SUM(W65:AX65)</f>
        <v>0</v>
      </c>
      <c r="AZ65" s="1280"/>
      <c r="BA65" s="1280"/>
      <c r="BB65" s="1281">
        <f>AY65/4</f>
        <v>0</v>
      </c>
      <c r="BC65" s="1281"/>
      <c r="BD65" s="1282"/>
      <c r="BE65" s="1283">
        <f>ROUNDDOWN(SUM($BB$65:$BD$72)/40,1)</f>
        <v>0</v>
      </c>
      <c r="BF65" s="1283"/>
      <c r="BG65" s="1283"/>
      <c r="BH65" s="1283"/>
      <c r="BI65" s="1283"/>
      <c r="BJ65" s="1283"/>
      <c r="BK65" s="1271"/>
      <c r="BL65" s="1271"/>
      <c r="BM65" s="1271"/>
      <c r="BN65" s="1272"/>
    </row>
    <row r="66" spans="2:66" ht="21" customHeight="1">
      <c r="B66" s="1273"/>
      <c r="C66" s="1273"/>
      <c r="D66" s="1260"/>
      <c r="E66" s="1261"/>
      <c r="F66" s="1261"/>
      <c r="G66" s="1261"/>
      <c r="H66" s="1261"/>
      <c r="I66" s="1261"/>
      <c r="J66" s="1261"/>
      <c r="K66" s="1261"/>
      <c r="L66" s="1261"/>
      <c r="M66" s="1261"/>
      <c r="N66" s="1261"/>
      <c r="O66" s="1261"/>
      <c r="P66" s="1269"/>
      <c r="Q66" s="1269"/>
      <c r="R66" s="1269"/>
      <c r="S66" s="1269"/>
      <c r="T66" s="1269"/>
      <c r="U66" s="1269"/>
      <c r="V66" s="1270"/>
      <c r="W66" s="843"/>
      <c r="X66" s="525"/>
      <c r="Y66" s="525"/>
      <c r="Z66" s="525"/>
      <c r="AA66" s="525"/>
      <c r="AB66" s="525"/>
      <c r="AC66" s="526"/>
      <c r="AD66" s="524"/>
      <c r="AE66" s="525"/>
      <c r="AF66" s="525"/>
      <c r="AG66" s="525"/>
      <c r="AH66" s="525"/>
      <c r="AI66" s="525"/>
      <c r="AJ66" s="526"/>
      <c r="AK66" s="524"/>
      <c r="AL66" s="525"/>
      <c r="AM66" s="525"/>
      <c r="AN66" s="525"/>
      <c r="AO66" s="525"/>
      <c r="AP66" s="525"/>
      <c r="AQ66" s="526"/>
      <c r="AR66" s="843"/>
      <c r="AS66" s="525"/>
      <c r="AT66" s="525"/>
      <c r="AU66" s="525"/>
      <c r="AV66" s="525"/>
      <c r="AW66" s="525"/>
      <c r="AX66" s="526"/>
      <c r="AY66" s="1265">
        <f t="shared" si="9"/>
        <v>0</v>
      </c>
      <c r="AZ66" s="1266"/>
      <c r="BA66" s="1266"/>
      <c r="BB66" s="1267">
        <f>AY66/4</f>
        <v>0</v>
      </c>
      <c r="BC66" s="1267"/>
      <c r="BD66" s="1268"/>
      <c r="BE66" s="1284"/>
      <c r="BF66" s="1284"/>
      <c r="BG66" s="1284"/>
      <c r="BH66" s="1284"/>
      <c r="BI66" s="1284"/>
      <c r="BJ66" s="1284"/>
      <c r="BK66" s="1247"/>
      <c r="BL66" s="1247"/>
      <c r="BM66" s="1247"/>
      <c r="BN66" s="1248"/>
    </row>
    <row r="67" spans="2:66" ht="21" customHeight="1">
      <c r="B67" s="1273"/>
      <c r="C67" s="1273"/>
      <c r="D67" s="1260"/>
      <c r="E67" s="1261"/>
      <c r="F67" s="1261"/>
      <c r="G67" s="1261"/>
      <c r="H67" s="1261"/>
      <c r="I67" s="1261"/>
      <c r="J67" s="1261"/>
      <c r="K67" s="1261"/>
      <c r="L67" s="1261"/>
      <c r="M67" s="1261"/>
      <c r="N67" s="1261"/>
      <c r="O67" s="1261"/>
      <c r="P67" s="1269"/>
      <c r="Q67" s="1269"/>
      <c r="R67" s="1269"/>
      <c r="S67" s="1269"/>
      <c r="T67" s="1269"/>
      <c r="U67" s="1269"/>
      <c r="V67" s="1270"/>
      <c r="W67" s="845"/>
      <c r="X67" s="844"/>
      <c r="Y67" s="844"/>
      <c r="Z67" s="844"/>
      <c r="AA67" s="844"/>
      <c r="AB67" s="844"/>
      <c r="AC67" s="539"/>
      <c r="AD67" s="537"/>
      <c r="AE67" s="844"/>
      <c r="AF67" s="844"/>
      <c r="AG67" s="844"/>
      <c r="AH67" s="844"/>
      <c r="AI67" s="844"/>
      <c r="AJ67" s="539"/>
      <c r="AK67" s="537"/>
      <c r="AL67" s="844"/>
      <c r="AM67" s="844"/>
      <c r="AN67" s="844"/>
      <c r="AO67" s="844"/>
      <c r="AP67" s="844"/>
      <c r="AQ67" s="539"/>
      <c r="AR67" s="537"/>
      <c r="AS67" s="844"/>
      <c r="AT67" s="844"/>
      <c r="AU67" s="844"/>
      <c r="AV67" s="844"/>
      <c r="AW67" s="844"/>
      <c r="AX67" s="539"/>
      <c r="AY67" s="1265">
        <f t="shared" si="9"/>
        <v>0</v>
      </c>
      <c r="AZ67" s="1266"/>
      <c r="BA67" s="1266"/>
      <c r="BB67" s="1267">
        <f t="shared" ref="BB67:BB72" si="10">AY67/4</f>
        <v>0</v>
      </c>
      <c r="BC67" s="1267"/>
      <c r="BD67" s="1268"/>
      <c r="BE67" s="1284"/>
      <c r="BF67" s="1284"/>
      <c r="BG67" s="1284"/>
      <c r="BH67" s="1284"/>
      <c r="BI67" s="1284"/>
      <c r="BJ67" s="1284"/>
      <c r="BK67" s="1247"/>
      <c r="BL67" s="1247"/>
      <c r="BM67" s="1247"/>
      <c r="BN67" s="1248"/>
    </row>
    <row r="68" spans="2:66" ht="21" customHeight="1">
      <c r="B68" s="1273"/>
      <c r="C68" s="1273"/>
      <c r="D68" s="1260"/>
      <c r="E68" s="1261"/>
      <c r="F68" s="1261"/>
      <c r="G68" s="1261"/>
      <c r="H68" s="1261"/>
      <c r="I68" s="1261"/>
      <c r="J68" s="1261"/>
      <c r="K68" s="1261"/>
      <c r="L68" s="1261"/>
      <c r="M68" s="1261"/>
      <c r="N68" s="1261"/>
      <c r="O68" s="1261"/>
      <c r="P68" s="1262"/>
      <c r="Q68" s="1263"/>
      <c r="R68" s="1263"/>
      <c r="S68" s="1263"/>
      <c r="T68" s="1263"/>
      <c r="U68" s="1263"/>
      <c r="V68" s="1264"/>
      <c r="W68" s="843"/>
      <c r="X68" s="525"/>
      <c r="Y68" s="525"/>
      <c r="Z68" s="844"/>
      <c r="AA68" s="844"/>
      <c r="AB68" s="525"/>
      <c r="AC68" s="526"/>
      <c r="AD68" s="524"/>
      <c r="AE68" s="525"/>
      <c r="AF68" s="525"/>
      <c r="AG68" s="844"/>
      <c r="AH68" s="844"/>
      <c r="AI68" s="525"/>
      <c r="AJ68" s="526"/>
      <c r="AK68" s="524"/>
      <c r="AL68" s="525"/>
      <c r="AM68" s="525"/>
      <c r="AN68" s="844"/>
      <c r="AO68" s="844"/>
      <c r="AP68" s="525"/>
      <c r="AQ68" s="526"/>
      <c r="AR68" s="843"/>
      <c r="AS68" s="525"/>
      <c r="AT68" s="525"/>
      <c r="AU68" s="844"/>
      <c r="AV68" s="525"/>
      <c r="AW68" s="525"/>
      <c r="AX68" s="526"/>
      <c r="AY68" s="1265">
        <f t="shared" si="9"/>
        <v>0</v>
      </c>
      <c r="AZ68" s="1266"/>
      <c r="BA68" s="1266"/>
      <c r="BB68" s="1267">
        <f t="shared" si="10"/>
        <v>0</v>
      </c>
      <c r="BC68" s="1267"/>
      <c r="BD68" s="1268"/>
      <c r="BE68" s="1284"/>
      <c r="BF68" s="1284"/>
      <c r="BG68" s="1284"/>
      <c r="BH68" s="1284"/>
      <c r="BI68" s="1284"/>
      <c r="BJ68" s="1284"/>
      <c r="BK68" s="1247"/>
      <c r="BL68" s="1247"/>
      <c r="BM68" s="1247"/>
      <c r="BN68" s="1248"/>
    </row>
    <row r="69" spans="2:66" ht="21" customHeight="1">
      <c r="B69" s="1273"/>
      <c r="C69" s="1273"/>
      <c r="D69" s="1260"/>
      <c r="E69" s="1261"/>
      <c r="F69" s="1261"/>
      <c r="G69" s="1261"/>
      <c r="H69" s="1261"/>
      <c r="I69" s="1261"/>
      <c r="J69" s="1261"/>
      <c r="K69" s="1261"/>
      <c r="L69" s="1261"/>
      <c r="M69" s="1261"/>
      <c r="N69" s="1261"/>
      <c r="O69" s="1261"/>
      <c r="P69" s="1269"/>
      <c r="Q69" s="1269"/>
      <c r="R69" s="1269"/>
      <c r="S69" s="1269"/>
      <c r="T69" s="1269"/>
      <c r="U69" s="1269"/>
      <c r="V69" s="1270"/>
      <c r="W69" s="845"/>
      <c r="X69" s="844"/>
      <c r="Y69" s="844"/>
      <c r="Z69" s="844"/>
      <c r="AA69" s="844"/>
      <c r="AB69" s="844"/>
      <c r="AC69" s="539"/>
      <c r="AD69" s="537"/>
      <c r="AE69" s="844"/>
      <c r="AF69" s="844"/>
      <c r="AG69" s="844"/>
      <c r="AH69" s="844"/>
      <c r="AI69" s="844"/>
      <c r="AJ69" s="539"/>
      <c r="AK69" s="537"/>
      <c r="AL69" s="844"/>
      <c r="AM69" s="844"/>
      <c r="AN69" s="844"/>
      <c r="AO69" s="844"/>
      <c r="AP69" s="844"/>
      <c r="AQ69" s="539"/>
      <c r="AR69" s="537"/>
      <c r="AS69" s="844"/>
      <c r="AT69" s="844"/>
      <c r="AU69" s="844"/>
      <c r="AV69" s="844"/>
      <c r="AW69" s="844"/>
      <c r="AX69" s="539"/>
      <c r="AY69" s="1265">
        <f t="shared" si="9"/>
        <v>0</v>
      </c>
      <c r="AZ69" s="1266"/>
      <c r="BA69" s="1266"/>
      <c r="BB69" s="1267">
        <f t="shared" si="10"/>
        <v>0</v>
      </c>
      <c r="BC69" s="1267"/>
      <c r="BD69" s="1268"/>
      <c r="BE69" s="1284"/>
      <c r="BF69" s="1284"/>
      <c r="BG69" s="1284"/>
      <c r="BH69" s="1284"/>
      <c r="BI69" s="1284"/>
      <c r="BJ69" s="1284"/>
      <c r="BK69" s="1247"/>
      <c r="BL69" s="1247"/>
      <c r="BM69" s="1247"/>
      <c r="BN69" s="1248"/>
    </row>
    <row r="70" spans="2:66" ht="21" customHeight="1">
      <c r="B70" s="1273"/>
      <c r="C70" s="1273"/>
      <c r="D70" s="1260"/>
      <c r="E70" s="1261"/>
      <c r="F70" s="1261"/>
      <c r="G70" s="1261"/>
      <c r="H70" s="1261"/>
      <c r="I70" s="1261"/>
      <c r="J70" s="1261"/>
      <c r="K70" s="1261"/>
      <c r="L70" s="1261"/>
      <c r="M70" s="1261"/>
      <c r="N70" s="1261"/>
      <c r="O70" s="1261"/>
      <c r="P70" s="1262"/>
      <c r="Q70" s="1263"/>
      <c r="R70" s="1263"/>
      <c r="S70" s="1263"/>
      <c r="T70" s="1263"/>
      <c r="U70" s="1263"/>
      <c r="V70" s="1264"/>
      <c r="W70" s="843"/>
      <c r="X70" s="525"/>
      <c r="Y70" s="525"/>
      <c r="Z70" s="525"/>
      <c r="AA70" s="525"/>
      <c r="AB70" s="525"/>
      <c r="AC70" s="551"/>
      <c r="AD70" s="524"/>
      <c r="AE70" s="525"/>
      <c r="AF70" s="525"/>
      <c r="AG70" s="525"/>
      <c r="AH70" s="525"/>
      <c r="AI70" s="525"/>
      <c r="AJ70" s="551"/>
      <c r="AK70" s="524"/>
      <c r="AL70" s="525"/>
      <c r="AM70" s="525"/>
      <c r="AN70" s="525"/>
      <c r="AO70" s="525"/>
      <c r="AP70" s="525"/>
      <c r="AQ70" s="551"/>
      <c r="AR70" s="524"/>
      <c r="AS70" s="525"/>
      <c r="AT70" s="525"/>
      <c r="AU70" s="525"/>
      <c r="AV70" s="525"/>
      <c r="AW70" s="525"/>
      <c r="AX70" s="551"/>
      <c r="AY70" s="1265">
        <f t="shared" si="9"/>
        <v>0</v>
      </c>
      <c r="AZ70" s="1266"/>
      <c r="BA70" s="1266"/>
      <c r="BB70" s="1267">
        <f t="shared" si="10"/>
        <v>0</v>
      </c>
      <c r="BC70" s="1267"/>
      <c r="BD70" s="1268"/>
      <c r="BE70" s="1284"/>
      <c r="BF70" s="1284"/>
      <c r="BG70" s="1284"/>
      <c r="BH70" s="1284"/>
      <c r="BI70" s="1284"/>
      <c r="BJ70" s="1284"/>
      <c r="BK70" s="1247"/>
      <c r="BL70" s="1247"/>
      <c r="BM70" s="1247"/>
      <c r="BN70" s="1248"/>
    </row>
    <row r="71" spans="2:66" ht="21" customHeight="1">
      <c r="B71" s="1273"/>
      <c r="C71" s="1273"/>
      <c r="D71" s="1260"/>
      <c r="E71" s="1261"/>
      <c r="F71" s="1261"/>
      <c r="G71" s="1261"/>
      <c r="H71" s="1261"/>
      <c r="I71" s="1261"/>
      <c r="J71" s="1261"/>
      <c r="K71" s="1261"/>
      <c r="L71" s="1261"/>
      <c r="M71" s="1261"/>
      <c r="N71" s="1261"/>
      <c r="O71" s="1261"/>
      <c r="P71" s="1262"/>
      <c r="Q71" s="1263"/>
      <c r="R71" s="1263"/>
      <c r="S71" s="1263"/>
      <c r="T71" s="1263"/>
      <c r="U71" s="1263"/>
      <c r="V71" s="1264"/>
      <c r="W71" s="843"/>
      <c r="X71" s="525"/>
      <c r="Y71" s="525"/>
      <c r="Z71" s="525"/>
      <c r="AA71" s="525"/>
      <c r="AB71" s="525"/>
      <c r="AC71" s="526"/>
      <c r="AD71" s="524"/>
      <c r="AE71" s="525"/>
      <c r="AF71" s="525"/>
      <c r="AG71" s="525"/>
      <c r="AH71" s="525"/>
      <c r="AI71" s="525"/>
      <c r="AJ71" s="526"/>
      <c r="AK71" s="524"/>
      <c r="AL71" s="525"/>
      <c r="AM71" s="525"/>
      <c r="AN71" s="525"/>
      <c r="AO71" s="525"/>
      <c r="AP71" s="525"/>
      <c r="AQ71" s="526"/>
      <c r="AR71" s="843"/>
      <c r="AS71" s="525"/>
      <c r="AT71" s="525"/>
      <c r="AU71" s="525"/>
      <c r="AV71" s="525"/>
      <c r="AW71" s="525"/>
      <c r="AX71" s="526"/>
      <c r="AY71" s="1265">
        <f t="shared" si="9"/>
        <v>0</v>
      </c>
      <c r="AZ71" s="1266"/>
      <c r="BA71" s="1266"/>
      <c r="BB71" s="1267">
        <f t="shared" si="10"/>
        <v>0</v>
      </c>
      <c r="BC71" s="1267"/>
      <c r="BD71" s="1268"/>
      <c r="BE71" s="1284"/>
      <c r="BF71" s="1284"/>
      <c r="BG71" s="1284"/>
      <c r="BH71" s="1284"/>
      <c r="BI71" s="1284"/>
      <c r="BJ71" s="1284"/>
      <c r="BK71" s="1247"/>
      <c r="BL71" s="1247"/>
      <c r="BM71" s="1247"/>
      <c r="BN71" s="1248"/>
    </row>
    <row r="72" spans="2:66" ht="21" customHeight="1" thickBot="1">
      <c r="B72" s="1273"/>
      <c r="C72" s="1273"/>
      <c r="D72" s="1249"/>
      <c r="E72" s="1250"/>
      <c r="F72" s="1250"/>
      <c r="G72" s="1250"/>
      <c r="H72" s="1250"/>
      <c r="I72" s="1250"/>
      <c r="J72" s="1250"/>
      <c r="K72" s="1250"/>
      <c r="L72" s="1250"/>
      <c r="M72" s="1250"/>
      <c r="N72" s="1250"/>
      <c r="O72" s="1250"/>
      <c r="P72" s="1251"/>
      <c r="Q72" s="1252"/>
      <c r="R72" s="1252"/>
      <c r="S72" s="1252"/>
      <c r="T72" s="1252"/>
      <c r="U72" s="1252"/>
      <c r="V72" s="1253"/>
      <c r="W72" s="536"/>
      <c r="X72" s="534"/>
      <c r="Y72" s="534"/>
      <c r="Z72" s="534"/>
      <c r="AA72" s="534"/>
      <c r="AB72" s="534"/>
      <c r="AC72" s="535"/>
      <c r="AD72" s="533"/>
      <c r="AE72" s="534"/>
      <c r="AF72" s="534"/>
      <c r="AG72" s="534"/>
      <c r="AH72" s="534"/>
      <c r="AI72" s="534"/>
      <c r="AJ72" s="535"/>
      <c r="AK72" s="533"/>
      <c r="AL72" s="534"/>
      <c r="AM72" s="534"/>
      <c r="AN72" s="534"/>
      <c r="AO72" s="534"/>
      <c r="AP72" s="534"/>
      <c r="AQ72" s="535"/>
      <c r="AR72" s="536"/>
      <c r="AS72" s="534"/>
      <c r="AT72" s="534"/>
      <c r="AU72" s="534"/>
      <c r="AV72" s="534"/>
      <c r="AW72" s="534"/>
      <c r="AX72" s="535"/>
      <c r="AY72" s="1254">
        <f t="shared" si="9"/>
        <v>0</v>
      </c>
      <c r="AZ72" s="1255"/>
      <c r="BA72" s="1255"/>
      <c r="BB72" s="1256">
        <f t="shared" si="10"/>
        <v>0</v>
      </c>
      <c r="BC72" s="1256"/>
      <c r="BD72" s="1257"/>
      <c r="BE72" s="1285"/>
      <c r="BF72" s="1285"/>
      <c r="BG72" s="1285"/>
      <c r="BH72" s="1285"/>
      <c r="BI72" s="1285"/>
      <c r="BJ72" s="1285"/>
      <c r="BK72" s="1258"/>
      <c r="BL72" s="1258"/>
      <c r="BM72" s="1258"/>
      <c r="BN72" s="1259"/>
    </row>
    <row r="73" spans="2:66" ht="21" customHeight="1" thickBot="1">
      <c r="B73" s="1273"/>
      <c r="C73" s="1004" t="s">
        <v>621</v>
      </c>
      <c r="D73" s="1005"/>
      <c r="E73" s="1005"/>
      <c r="F73" s="1005"/>
      <c r="G73" s="1005"/>
      <c r="H73" s="1005"/>
      <c r="I73" s="1005"/>
      <c r="J73" s="1005"/>
      <c r="K73" s="1005"/>
      <c r="L73" s="1005"/>
      <c r="M73" s="1005"/>
      <c r="N73" s="1005"/>
      <c r="O73" s="1005"/>
      <c r="P73" s="1005"/>
      <c r="Q73" s="1005"/>
      <c r="R73" s="1005"/>
      <c r="S73" s="1005"/>
      <c r="T73" s="1005"/>
      <c r="U73" s="1005"/>
      <c r="V73" s="1286"/>
      <c r="W73" s="540">
        <f t="shared" ref="W73:AX73" si="11">SUM(W65:W72)</f>
        <v>0</v>
      </c>
      <c r="X73" s="541">
        <f t="shared" si="11"/>
        <v>0</v>
      </c>
      <c r="Y73" s="541">
        <f t="shared" si="11"/>
        <v>0</v>
      </c>
      <c r="Z73" s="541">
        <f t="shared" si="11"/>
        <v>0</v>
      </c>
      <c r="AA73" s="541">
        <f t="shared" si="11"/>
        <v>0</v>
      </c>
      <c r="AB73" s="541">
        <f t="shared" si="11"/>
        <v>0</v>
      </c>
      <c r="AC73" s="542">
        <f t="shared" si="11"/>
        <v>0</v>
      </c>
      <c r="AD73" s="540">
        <f t="shared" si="11"/>
        <v>0</v>
      </c>
      <c r="AE73" s="541">
        <f t="shared" si="11"/>
        <v>0</v>
      </c>
      <c r="AF73" s="541">
        <f t="shared" si="11"/>
        <v>0</v>
      </c>
      <c r="AG73" s="541">
        <f t="shared" si="11"/>
        <v>0</v>
      </c>
      <c r="AH73" s="541">
        <f t="shared" si="11"/>
        <v>0</v>
      </c>
      <c r="AI73" s="541">
        <f t="shared" si="11"/>
        <v>0</v>
      </c>
      <c r="AJ73" s="542">
        <f t="shared" si="11"/>
        <v>0</v>
      </c>
      <c r="AK73" s="540">
        <f t="shared" si="11"/>
        <v>0</v>
      </c>
      <c r="AL73" s="541">
        <f t="shared" si="11"/>
        <v>0</v>
      </c>
      <c r="AM73" s="541">
        <f t="shared" si="11"/>
        <v>0</v>
      </c>
      <c r="AN73" s="541">
        <f t="shared" si="11"/>
        <v>0</v>
      </c>
      <c r="AO73" s="541">
        <f t="shared" si="11"/>
        <v>0</v>
      </c>
      <c r="AP73" s="541">
        <f t="shared" si="11"/>
        <v>0</v>
      </c>
      <c r="AQ73" s="542">
        <f t="shared" si="11"/>
        <v>0</v>
      </c>
      <c r="AR73" s="540">
        <f t="shared" si="11"/>
        <v>0</v>
      </c>
      <c r="AS73" s="541">
        <f t="shared" si="11"/>
        <v>0</v>
      </c>
      <c r="AT73" s="541">
        <f t="shared" si="11"/>
        <v>0</v>
      </c>
      <c r="AU73" s="541">
        <f t="shared" si="11"/>
        <v>0</v>
      </c>
      <c r="AV73" s="541">
        <f t="shared" si="11"/>
        <v>0</v>
      </c>
      <c r="AW73" s="541">
        <f t="shared" si="11"/>
        <v>0</v>
      </c>
      <c r="AX73" s="542">
        <f t="shared" si="11"/>
        <v>0</v>
      </c>
      <c r="AY73" s="1287">
        <f>SUM(AY65:BA72)</f>
        <v>0</v>
      </c>
      <c r="AZ73" s="1288"/>
      <c r="BA73" s="1288"/>
      <c r="BB73" s="1289">
        <f>SUM($BB$65:$BD$72)</f>
        <v>0</v>
      </c>
      <c r="BC73" s="1289"/>
      <c r="BD73" s="1290"/>
      <c r="BE73" s="1291">
        <f>SUM(BE65)</f>
        <v>0</v>
      </c>
      <c r="BF73" s="1292"/>
      <c r="BG73" s="1292"/>
      <c r="BH73" s="1292"/>
      <c r="BI73" s="1292"/>
      <c r="BJ73" s="1293"/>
      <c r="BK73" s="1242"/>
      <c r="BL73" s="1242"/>
      <c r="BM73" s="1242"/>
      <c r="BN73" s="1243"/>
    </row>
    <row r="74" spans="2:66" ht="21" customHeight="1" thickBot="1">
      <c r="B74" s="546" t="s">
        <v>623</v>
      </c>
      <c r="C74" s="547"/>
      <c r="D74" s="548"/>
      <c r="E74" s="806"/>
      <c r="F74" s="806"/>
      <c r="G74" s="806"/>
      <c r="H74" s="806"/>
      <c r="I74" s="806"/>
      <c r="J74" s="806"/>
      <c r="K74" s="806"/>
      <c r="L74" s="806"/>
      <c r="M74" s="806"/>
      <c r="N74" s="806"/>
      <c r="O74" s="806"/>
      <c r="P74" s="806"/>
      <c r="Q74" s="806"/>
      <c r="R74" s="806"/>
      <c r="S74" s="806"/>
      <c r="T74" s="806"/>
      <c r="U74" s="806"/>
      <c r="V74" s="806"/>
      <c r="W74" s="813"/>
      <c r="X74" s="813"/>
      <c r="Y74" s="813"/>
      <c r="Z74" s="813"/>
      <c r="AA74" s="813"/>
      <c r="AB74" s="813"/>
      <c r="AC74" s="813"/>
      <c r="AD74" s="813"/>
      <c r="AE74" s="813"/>
      <c r="AF74" s="813"/>
      <c r="AG74" s="813"/>
      <c r="AH74" s="813"/>
      <c r="AI74" s="813"/>
      <c r="AJ74" s="813"/>
      <c r="AK74" s="813"/>
      <c r="AL74" s="813"/>
      <c r="AM74" s="813"/>
      <c r="AN74" s="813"/>
      <c r="AO74" s="813"/>
      <c r="AP74" s="813"/>
      <c r="AQ74" s="813"/>
      <c r="AR74" s="813"/>
      <c r="AS74" s="813"/>
      <c r="AT74" s="813"/>
      <c r="AU74" s="813"/>
      <c r="AV74" s="813"/>
      <c r="AW74" s="813"/>
      <c r="AX74" s="814"/>
      <c r="AY74" s="1244">
        <v>40</v>
      </c>
      <c r="AZ74" s="1245"/>
      <c r="BA74" s="1245"/>
      <c r="BB74" s="1245"/>
      <c r="BC74" s="1245"/>
      <c r="BD74" s="1245"/>
      <c r="BE74" s="1245"/>
      <c r="BF74" s="1245"/>
      <c r="BG74" s="1245"/>
      <c r="BH74" s="1245"/>
      <c r="BI74" s="1245"/>
      <c r="BJ74" s="1245"/>
      <c r="BK74" s="1245"/>
      <c r="BL74" s="1245"/>
      <c r="BM74" s="1245"/>
      <c r="BN74" s="1246"/>
    </row>
    <row r="75" spans="2:66" ht="21" customHeight="1">
      <c r="B75" s="4" t="s">
        <v>625</v>
      </c>
    </row>
    <row r="76" spans="2:66" ht="21" customHeight="1">
      <c r="B76" s="4" t="s">
        <v>626</v>
      </c>
      <c r="G76" s="4"/>
    </row>
    <row r="77" spans="2:66" ht="21" customHeight="1">
      <c r="G77" s="4"/>
    </row>
    <row r="88" spans="2:2" ht="21" customHeight="1">
      <c r="B88" s="641" t="s">
        <v>824</v>
      </c>
    </row>
  </sheetData>
  <mergeCells count="508">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AO2:AV2"/>
    <mergeCell ref="AW2:BR2"/>
    <mergeCell ref="AO3:AV3"/>
    <mergeCell ref="AW3:BJ3"/>
    <mergeCell ref="BK3:BN3"/>
    <mergeCell ref="BO3:BR3"/>
    <mergeCell ref="CP5:CS5"/>
    <mergeCell ref="CT5:CW5"/>
    <mergeCell ref="CX5:DA5"/>
    <mergeCell ref="DB5:DE5"/>
    <mergeCell ref="DF5:DH5"/>
    <mergeCell ref="D6:F6"/>
    <mergeCell ref="G6:T6"/>
    <mergeCell ref="Z6:AF6"/>
    <mergeCell ref="AG6:AJ6"/>
    <mergeCell ref="AK6:AN6"/>
    <mergeCell ref="AW5:AZ5"/>
    <mergeCell ref="BA5:BD5"/>
    <mergeCell ref="BE5:BG5"/>
    <mergeCell ref="CA5:CG5"/>
    <mergeCell ref="CH5:CK5"/>
    <mergeCell ref="CL5:CO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Z8:AF8"/>
    <mergeCell ref="AG8:AJ8"/>
    <mergeCell ref="AK8:AN8"/>
    <mergeCell ref="AO8:AR8"/>
    <mergeCell ref="AS8:AV8"/>
    <mergeCell ref="AW8:AZ8"/>
    <mergeCell ref="BA8:BD8"/>
    <mergeCell ref="BE8:BG8"/>
    <mergeCell ref="BW8:CA8"/>
    <mergeCell ref="CI7:CK8"/>
    <mergeCell ref="CL7:CO7"/>
    <mergeCell ref="CP7:CS7"/>
    <mergeCell ref="CT7:CW7"/>
    <mergeCell ref="CX7:DA7"/>
    <mergeCell ref="DB7:DE7"/>
    <mergeCell ref="DB8:DE8"/>
    <mergeCell ref="AO7:AR7"/>
    <mergeCell ref="AS7:AV7"/>
    <mergeCell ref="AW7:AZ7"/>
    <mergeCell ref="BA7:BD7"/>
    <mergeCell ref="BE7:BG7"/>
    <mergeCell ref="CB7:CH7"/>
    <mergeCell ref="CB9:CE9"/>
    <mergeCell ref="CF9:CH9"/>
    <mergeCell ref="CI9:CK9"/>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3"/>
  <conditionalFormatting sqref="C31:N31 C27:D27 T27 Q27:S28 T28:X28 C28:H29 C30:AG30 AG31 C25:H26 Q25:X26 I25:L29 Y25:AB29 AG25:AG29 BV27:BV28 BV29:BY29 M27:M28 M29:X29 CA29:CD29 CA25:CD26 AC29:AF29 AC25:AF26">
    <cfRule type="expression" dxfId="101" priority="26">
      <formula>COUNTA($D$7)&gt;=1</formula>
    </cfRule>
  </conditionalFormatting>
  <conditionalFormatting sqref="C24:AG24">
    <cfRule type="expression" dxfId="100" priority="32">
      <formula>COUNTA($D$7)&gt;=1</formula>
    </cfRule>
  </conditionalFormatting>
  <conditionalFormatting sqref="C32:AG33">
    <cfRule type="expression" dxfId="99" priority="28">
      <formula>COUNTA($D$7)&gt;=1</formula>
    </cfRule>
  </conditionalFormatting>
  <conditionalFormatting sqref="D5:D7 E16:E17">
    <cfRule type="expression" dxfId="98" priority="41">
      <formula>IF($E$9:$F$9="〇",TRUE,FALSE)</formula>
    </cfRule>
  </conditionalFormatting>
  <conditionalFormatting sqref="D5:D7">
    <cfRule type="expression" dxfId="97" priority="40">
      <formula>IF($E$10:$F$11="〇",TRUE,FALSE)</formula>
    </cfRule>
  </conditionalFormatting>
  <conditionalFormatting sqref="D10">
    <cfRule type="expression" dxfId="96" priority="39">
      <formula>IF($E$9:$F$9="〇",TRUE,FALSE)</formula>
    </cfRule>
  </conditionalFormatting>
  <conditionalFormatting sqref="D12:E12 D13:D14">
    <cfRule type="expression" dxfId="95" priority="37">
      <formula>IF($E$9:$F$9="〇",TRUE,FALSE)</formula>
    </cfRule>
    <cfRule type="expression" dxfId="94" priority="38">
      <formula>IF($E$10:$F$11="〇",TRUE,FALSE)</formula>
    </cfRule>
  </conditionalFormatting>
  <conditionalFormatting sqref="N31:P31">
    <cfRule type="beginsWith" dxfId="93" priority="15" operator="beginsWith" text="可">
      <formula>LEFT(N31,LEN("可"))="可"</formula>
    </cfRule>
    <cfRule type="containsText" dxfId="92" priority="16" operator="containsText" text="不可">
      <formula>NOT(ISERROR(SEARCH("不可",N31)))</formula>
    </cfRule>
  </conditionalFormatting>
  <conditionalFormatting sqref="Q31:AD31">
    <cfRule type="expression" dxfId="91" priority="25">
      <formula>COUNTA($D$7)&gt;=1</formula>
    </cfRule>
  </conditionalFormatting>
  <conditionalFormatting sqref="AD31:AF31">
    <cfRule type="beginsWith" dxfId="90" priority="13" operator="beginsWith" text="可">
      <formula>LEFT(AD31,LEN("可"))="可"</formula>
    </cfRule>
    <cfRule type="containsText" dxfId="89" priority="14" operator="containsText" text="不可">
      <formula>NOT(ISERROR(SEARCH("不可",AD31)))</formula>
    </cfRule>
  </conditionalFormatting>
  <conditionalFormatting sqref="AE15">
    <cfRule type="expression" dxfId="88" priority="36">
      <formula>COUNTA($D$5,$D$6)&gt;=1</formula>
    </cfRule>
  </conditionalFormatting>
  <conditionalFormatting sqref="AE14:AN14">
    <cfRule type="expression" dxfId="87" priority="31">
      <formula>COUNTA($D$7)&gt;=1</formula>
    </cfRule>
  </conditionalFormatting>
  <conditionalFormatting sqref="AE16:AN16">
    <cfRule type="expression" dxfId="86" priority="35">
      <formula>COUNTA($D$6)&gt;=1</formula>
    </cfRule>
  </conditionalFormatting>
  <conditionalFormatting sqref="AI15:AN15">
    <cfRule type="expression" dxfId="85" priority="42">
      <formula>COUNTA($D$5,$D$6)&gt;=1</formula>
    </cfRule>
  </conditionalFormatting>
  <conditionalFormatting sqref="AI31:AT31 AI24:BM24 AI30:BM30 AI25:AR29 BM25:BM29 AW25:BH29">
    <cfRule type="expression" dxfId="84" priority="24">
      <formula>COUNTA($D$5:$D$6)&gt;=1</formula>
    </cfRule>
  </conditionalFormatting>
  <conditionalFormatting sqref="BM31">
    <cfRule type="expression" dxfId="83" priority="29">
      <formula>COUNTA($D$5:$D$6)&gt;=1</formula>
    </cfRule>
  </conditionalFormatting>
  <conditionalFormatting sqref="AI32:BM32">
    <cfRule type="expression" dxfId="82" priority="27">
      <formula>COUNTA($D$5:$D$6)&gt;=1</formula>
    </cfRule>
  </conditionalFormatting>
  <conditionalFormatting sqref="AT31:AV31">
    <cfRule type="beginsWith" dxfId="81" priority="10" operator="beginsWith" text="可">
      <formula>LEFT(AT31,LEN("可"))="可"</formula>
    </cfRule>
    <cfRule type="containsText" dxfId="80" priority="12" operator="containsText" text="不可">
      <formula>NOT(ISERROR(SEARCH("不可",AT31)))</formula>
    </cfRule>
  </conditionalFormatting>
  <conditionalFormatting sqref="AV14:BE14">
    <cfRule type="expression" dxfId="79" priority="17">
      <formula>COUNTA($D$7)&gt;=1</formula>
    </cfRule>
  </conditionalFormatting>
  <conditionalFormatting sqref="AV15:BE15">
    <cfRule type="expression" dxfId="78" priority="18">
      <formula>COUNTA($D$5,$D$6)&gt;=1</formula>
    </cfRule>
  </conditionalFormatting>
  <conditionalFormatting sqref="AV16:BE16">
    <cfRule type="expression" dxfId="77" priority="19">
      <formula>COUNTA($D$6)&gt;=1</formula>
    </cfRule>
  </conditionalFormatting>
  <conditionalFormatting sqref="AW31:BJ31">
    <cfRule type="expression" dxfId="76" priority="23">
      <formula>COUNTA($D$5:$D$6)&gt;=1</formula>
    </cfRule>
  </conditionalFormatting>
  <conditionalFormatting sqref="BJ31:BL31">
    <cfRule type="beginsWith" dxfId="75" priority="9" operator="beginsWith" text="可">
      <formula>LEFT(BJ31,LEN("可"))="可"</formula>
    </cfRule>
    <cfRule type="containsText" dxfId="74" priority="11" operator="containsText" text="不可">
      <formula>NOT(ISERROR(SEARCH("不可",BJ31)))</formula>
    </cfRule>
  </conditionalFormatting>
  <conditionalFormatting sqref="BM14:BS14">
    <cfRule type="expression" dxfId="73" priority="30">
      <formula>COUNTA($D$7)&gt;=1</formula>
    </cfRule>
  </conditionalFormatting>
  <conditionalFormatting sqref="CB9:CK9">
    <cfRule type="expression" dxfId="72" priority="20">
      <formula>COUNTA($D$7)&gt;=1</formula>
    </cfRule>
  </conditionalFormatting>
  <conditionalFormatting sqref="CB10:CK10">
    <cfRule type="expression" dxfId="71" priority="21">
      <formula>COUNTA($D$5,$D$6)&gt;=1</formula>
    </cfRule>
  </conditionalFormatting>
  <conditionalFormatting sqref="CB11:CK11">
    <cfRule type="expression" dxfId="70" priority="22">
      <formula>COUNTA($D$6)&gt;=1</formula>
    </cfRule>
  </conditionalFormatting>
  <conditionalFormatting sqref="CP42:CR43">
    <cfRule type="expression" dxfId="69" priority="34">
      <formula>COUNTA($AN$8)&gt;=1</formula>
    </cfRule>
  </conditionalFormatting>
  <conditionalFormatting sqref="CP44:CR45">
    <cfRule type="expression" dxfId="68" priority="33">
      <formula>COUNTA($AN$6:$AP$7)&gt;=1</formula>
    </cfRule>
  </conditionalFormatting>
  <conditionalFormatting sqref="BV25:BY26">
    <cfRule type="expression" dxfId="67" priority="8">
      <formula>COUNTA($D$7)&gt;=1</formula>
    </cfRule>
  </conditionalFormatting>
  <conditionalFormatting sqref="M25:P26">
    <cfRule type="expression" dxfId="66" priority="7">
      <formula>COUNTA($D$7)&gt;=1</formula>
    </cfRule>
  </conditionalFormatting>
  <conditionalFormatting sqref="CA27:CA28">
    <cfRule type="expression" dxfId="65" priority="6">
      <formula>COUNTA($D$7)&gt;=1</formula>
    </cfRule>
  </conditionalFormatting>
  <conditionalFormatting sqref="AC27:AC28">
    <cfRule type="expression" dxfId="64" priority="5">
      <formula>COUNTA($D$7)&gt;=1</formula>
    </cfRule>
  </conditionalFormatting>
  <conditionalFormatting sqref="CF25:CI29">
    <cfRule type="expression" dxfId="63" priority="4">
      <formula>COUNTA($D$5:$D$6)&gt;=1</formula>
    </cfRule>
  </conditionalFormatting>
  <conditionalFormatting sqref="AS25:AV29">
    <cfRule type="expression" dxfId="62" priority="3">
      <formula>COUNTA($D$5:$D$6)&gt;=1</formula>
    </cfRule>
  </conditionalFormatting>
  <conditionalFormatting sqref="CK25:CN29">
    <cfRule type="expression" dxfId="61" priority="2">
      <formula>COUNTA($D$5:$D$6)&gt;=1</formula>
    </cfRule>
  </conditionalFormatting>
  <conditionalFormatting sqref="BI25:BL29">
    <cfRule type="expression" dxfId="60" priority="1">
      <formula>COUNTA($D$5:$D$6)&gt;=1</formula>
    </cfRule>
  </conditionalFormatting>
  <dataValidations count="2">
    <dataValidation type="list" allowBlank="1" showInputMessage="1" showErrorMessage="1" sqref="E16:E17 D10" xr:uid="{74675EED-5117-4A29-87A2-630AC467054C}">
      <formula1>$X$1:$X$2</formula1>
    </dataValidation>
    <dataValidation type="list" allowBlank="1" showInputMessage="1" showErrorMessage="1" sqref="E12 D5:D7 D12:D14" xr:uid="{5999A1A4-E35C-4AB5-9010-EC6994A1187B}">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17</vt:i4>
      </vt:variant>
    </vt:vector>
  </HeadingPairs>
  <TitlesOfParts>
    <vt:vector size="58" baseType="lpstr">
      <vt:lpstr>介給別紙一覧 </vt:lpstr>
      <vt:lpstr>B-1</vt:lpstr>
      <vt:lpstr>B-2</vt:lpstr>
      <vt:lpstr>B-3</vt:lpstr>
      <vt:lpstr>B-3(記載例) </vt:lpstr>
      <vt:lpstr>B-4</vt:lpstr>
      <vt:lpstr>B-5</vt:lpstr>
      <vt:lpstr>B-6</vt:lpstr>
      <vt:lpstr>B-6（別添）</vt:lpstr>
      <vt:lpstr>B-6（別添の記載例）</vt:lpstr>
      <vt:lpstr>B-6（参考表）</vt:lpstr>
      <vt:lpstr>B-7</vt:lpstr>
      <vt:lpstr>B-8</vt:lpstr>
      <vt:lpstr>B-9</vt:lpstr>
      <vt:lpstr>B-9(記載例)</vt:lpstr>
      <vt:lpstr>B-9(注釈)</vt:lpstr>
      <vt:lpstr>B-10</vt:lpstr>
      <vt:lpstr>B-11</vt:lpstr>
      <vt:lpstr>B-12</vt:lpstr>
      <vt:lpstr>B-13</vt:lpstr>
      <vt:lpstr>B-14</vt:lpstr>
      <vt:lpstr>B-15</vt:lpstr>
      <vt:lpstr>B-16</vt:lpstr>
      <vt:lpstr>B-17</vt:lpstr>
      <vt:lpstr>B-17(記載例)</vt:lpstr>
      <vt:lpstr>B-18</vt:lpstr>
      <vt:lpstr>B-19</vt:lpstr>
      <vt:lpstr>B-20</vt:lpstr>
      <vt:lpstr>B-21</vt:lpstr>
      <vt:lpstr>B-22</vt:lpstr>
      <vt:lpstr>B-22（別添）</vt:lpstr>
      <vt:lpstr>B-22 (別添の記載例と解説)</vt:lpstr>
      <vt:lpstr>B-23</vt:lpstr>
      <vt:lpstr>B-24</vt:lpstr>
      <vt:lpstr>B-25</vt:lpstr>
      <vt:lpstr>B-26</vt:lpstr>
      <vt:lpstr>B-27</vt:lpstr>
      <vt:lpstr>B-28</vt:lpstr>
      <vt:lpstr>B-29</vt:lpstr>
      <vt:lpstr>B-30</vt:lpstr>
      <vt:lpstr>B-31</vt:lpstr>
      <vt:lpstr>'B-10'!Print_Area</vt:lpstr>
      <vt:lpstr>'B-11'!Print_Area</vt:lpstr>
      <vt:lpstr>'B-12'!Print_Area</vt:lpstr>
      <vt:lpstr>'B-15'!Print_Area</vt:lpstr>
      <vt:lpstr>'B-18'!Print_Area</vt:lpstr>
      <vt:lpstr>'B-24'!Print_Area</vt:lpstr>
      <vt:lpstr>'B-25'!Print_Area</vt:lpstr>
      <vt:lpstr>'B-26'!Print_Area</vt:lpstr>
      <vt:lpstr>'B-27'!Print_Area</vt:lpstr>
      <vt:lpstr>'B-28'!Print_Area</vt:lpstr>
      <vt:lpstr>'B-29'!Print_Area</vt:lpstr>
      <vt:lpstr>'B-30'!Print_Area</vt:lpstr>
      <vt:lpstr>'B-31'!Print_Area</vt:lpstr>
      <vt:lpstr>'B-6'!Print_Area</vt:lpstr>
      <vt:lpstr>'B-6（別添）'!Print_Area</vt:lpstr>
      <vt:lpstr>'B-6（別添の記載例）'!Print_Area</vt:lpstr>
      <vt:lpstr>'B-8'!Print_Area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2023-12-21T09:02:53Z</dcterms:created>
  <dcterms:modified xsi:type="dcterms:W3CDTF">2026-02-24T03:57:53Z</dcterms:modified>
</cp:coreProperties>
</file>