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0" documentId="13_ncr:1_{816EC6EC-6EB9-4C02-8AAD-F5A01BE2D302}" xr6:coauthVersionLast="47" xr6:coauthVersionMax="47" xr10:uidLastSave="{00000000-0000-0000-0000-000000000000}"/>
  <bookViews>
    <workbookView xWindow="-120" yWindow="-120" windowWidth="20730" windowHeight="110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0" l="1"/>
  <c r="N5" i="26" l="1"/>
  <c r="N8" i="20"/>
  <c r="N7" i="20"/>
  <c r="N5" i="20"/>
  <c r="AD17" i="20" l="1"/>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EQ95" i="27" s="1"/>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FV4" i="27" s="1"/>
  <c r="EL5" i="27"/>
  <c r="FV5" i="27" s="1"/>
  <c r="EL6" i="27"/>
  <c r="FV6" i="27" s="1"/>
  <c r="EL3" i="27"/>
  <c r="FV3" i="27" s="1"/>
  <c r="EP91" i="27"/>
  <c r="FZ91" i="27" s="1"/>
  <c r="EP99" i="27"/>
  <c r="FZ99" i="27" s="1"/>
  <c r="EP95" i="27"/>
  <c r="FZ95" i="27" s="1"/>
  <c r="EP103" i="27"/>
  <c r="FZ103" i="27" s="1"/>
  <c r="EP90" i="27"/>
  <c r="FZ90" i="27" s="1"/>
  <c r="EP92" i="27"/>
  <c r="FZ92" i="27" s="1"/>
  <c r="EP97" i="27"/>
  <c r="FZ97" i="27" s="1"/>
  <c r="EP102" i="27"/>
  <c r="FZ102" i="27" s="1"/>
  <c r="EP89" i="27"/>
  <c r="FZ89" i="27" s="1"/>
  <c r="EP94" i="27"/>
  <c r="FZ94" i="27" s="1"/>
  <c r="EP96" i="27"/>
  <c r="FZ96" i="27" s="1"/>
  <c r="EP101" i="27"/>
  <c r="FZ101" i="27" s="1"/>
  <c r="EP106" i="27"/>
  <c r="FZ106" i="27" s="1"/>
  <c r="EP100" i="27"/>
  <c r="FZ100" i="27" s="1"/>
  <c r="EP105" i="27"/>
  <c r="FZ105" i="27" s="1"/>
  <c r="EP104" i="27"/>
  <c r="FZ104" i="27" s="1"/>
  <c r="EP93" i="27"/>
  <c r="FZ93" i="27" s="1"/>
  <c r="EP98" i="27"/>
  <c r="FZ98" i="27" s="1"/>
  <c r="ER85" i="27"/>
  <c r="ER88" i="27"/>
  <c r="GB88" i="27" s="1"/>
  <c r="ER87" i="27"/>
  <c r="GB87" i="27" s="1"/>
  <c r="ER84" i="27"/>
  <c r="GB84" i="27" s="1"/>
  <c r="ER86" i="27"/>
  <c r="GB86" i="27" s="1"/>
  <c r="ET81" i="27"/>
  <c r="GD81" i="27" s="1"/>
  <c r="ET80" i="27"/>
  <c r="ET83" i="27"/>
  <c r="GD83" i="27" s="1"/>
  <c r="ET82" i="27"/>
  <c r="GD82" i="27" s="1"/>
  <c r="ET79" i="27"/>
  <c r="GD79" i="27" s="1"/>
  <c r="EV78" i="27"/>
  <c r="EV74" i="27"/>
  <c r="EV76" i="27"/>
  <c r="EV75" i="27"/>
  <c r="EV77" i="27"/>
  <c r="EN75" i="27"/>
  <c r="EN76" i="27"/>
  <c r="EN77" i="27"/>
  <c r="EN78" i="27"/>
  <c r="EN74" i="27"/>
  <c r="EP69" i="27"/>
  <c r="FZ69" i="27" s="1"/>
  <c r="EP71" i="27"/>
  <c r="FZ71" i="27" s="1"/>
  <c r="EP73" i="27"/>
  <c r="FZ73" i="27" s="1"/>
  <c r="EP72" i="27"/>
  <c r="FZ72" i="27" s="1"/>
  <c r="EP70" i="27"/>
  <c r="FZ70" i="27" s="1"/>
  <c r="ER65" i="27"/>
  <c r="ER67" i="27"/>
  <c r="GB67" i="27" s="1"/>
  <c r="ER68" i="27"/>
  <c r="GB68" i="27" s="1"/>
  <c r="ER66" i="27"/>
  <c r="GB66" i="27" s="1"/>
  <c r="ER64" i="27"/>
  <c r="GB64" i="27" s="1"/>
  <c r="ET63" i="27"/>
  <c r="GD63" i="27" s="1"/>
  <c r="ET61" i="27"/>
  <c r="GD61" i="27" s="1"/>
  <c r="ET62" i="27"/>
  <c r="GD62" i="27" s="1"/>
  <c r="ET60" i="27"/>
  <c r="ET59" i="27"/>
  <c r="GD59" i="27" s="1"/>
  <c r="EV54" i="27"/>
  <c r="GF54" i="27" s="1"/>
  <c r="EV55" i="27"/>
  <c r="EV56" i="27"/>
  <c r="GF56" i="27" s="1"/>
  <c r="EV58" i="27"/>
  <c r="GF58" i="27" s="1"/>
  <c r="EV57" i="27"/>
  <c r="GF57" i="27" s="1"/>
  <c r="EN55" i="27"/>
  <c r="EN56" i="27"/>
  <c r="FX56" i="27" s="1"/>
  <c r="EN54" i="27"/>
  <c r="FX54" i="27" s="1"/>
  <c r="EN57" i="27"/>
  <c r="FX57" i="27" s="1"/>
  <c r="EN58" i="27"/>
  <c r="FX58" i="27" s="1"/>
  <c r="EP52" i="27"/>
  <c r="FZ52" i="27" s="1"/>
  <c r="EP53" i="27"/>
  <c r="FZ53" i="27" s="1"/>
  <c r="EP51" i="27"/>
  <c r="FZ51" i="27" s="1"/>
  <c r="EP50" i="27"/>
  <c r="FZ50" i="27" s="1"/>
  <c r="ER48" i="27"/>
  <c r="ER47" i="27"/>
  <c r="ER49" i="27"/>
  <c r="ER45" i="27"/>
  <c r="ER46" i="27"/>
  <c r="ET40" i="27"/>
  <c r="ET41" i="27"/>
  <c r="ET42" i="27"/>
  <c r="ET44" i="27"/>
  <c r="ET43" i="27"/>
  <c r="EV38" i="27"/>
  <c r="GF38" i="27" s="1"/>
  <c r="EV39" i="27"/>
  <c r="GF39" i="27" s="1"/>
  <c r="EV35" i="27"/>
  <c r="GF35" i="27" s="1"/>
  <c r="EV36" i="27"/>
  <c r="EV37" i="27"/>
  <c r="GF37" i="27" s="1"/>
  <c r="EN35" i="27"/>
  <c r="FX35" i="27" s="1"/>
  <c r="EN38" i="27"/>
  <c r="FX38" i="27" s="1"/>
  <c r="EN36" i="27"/>
  <c r="EN39" i="27"/>
  <c r="FX39" i="27" s="1"/>
  <c r="EN37" i="27"/>
  <c r="FX37" i="27" s="1"/>
  <c r="EP30" i="27"/>
  <c r="FZ30" i="27" s="1"/>
  <c r="EP32" i="27"/>
  <c r="FZ32" i="27" s="1"/>
  <c r="EP33" i="27"/>
  <c r="FZ33" i="27" s="1"/>
  <c r="EP34" i="27"/>
  <c r="FZ34" i="27" s="1"/>
  <c r="EP31" i="27"/>
  <c r="FZ31" i="27" s="1"/>
  <c r="ER26" i="27"/>
  <c r="ER27" i="27"/>
  <c r="GB27" i="27" s="1"/>
  <c r="ER28" i="27"/>
  <c r="GB28" i="27" s="1"/>
  <c r="ER25" i="27"/>
  <c r="GB25" i="27" s="1"/>
  <c r="ER29" i="27"/>
  <c r="GB29" i="27" s="1"/>
  <c r="ET24" i="27"/>
  <c r="GD24" i="27" s="1"/>
  <c r="ET21" i="27"/>
  <c r="GD21" i="27" s="1"/>
  <c r="ET22" i="27"/>
  <c r="ET23" i="27"/>
  <c r="GD23" i="27" s="1"/>
  <c r="EV16" i="27"/>
  <c r="EV18" i="27"/>
  <c r="EV19" i="27"/>
  <c r="EV20" i="27"/>
  <c r="EV17" i="27"/>
  <c r="EN16" i="27"/>
  <c r="EN18" i="27"/>
  <c r="EN19" i="27"/>
  <c r="EN20" i="27"/>
  <c r="EN17" i="27"/>
  <c r="EP12" i="27"/>
  <c r="FZ12" i="27" s="1"/>
  <c r="EP13" i="27"/>
  <c r="FZ13" i="27" s="1"/>
  <c r="EP14" i="27"/>
  <c r="FZ14" i="27" s="1"/>
  <c r="EP15" i="27"/>
  <c r="FZ15" i="27" s="1"/>
  <c r="ER10" i="27"/>
  <c r="GB10" i="27" s="1"/>
  <c r="ER11" i="27"/>
  <c r="GB11" i="27" s="1"/>
  <c r="ER9" i="27"/>
  <c r="GB9" i="27" s="1"/>
  <c r="ER8" i="27"/>
  <c r="ER7" i="27"/>
  <c r="GB7" i="27" s="1"/>
  <c r="ET4" i="27"/>
  <c r="ET6" i="27"/>
  <c r="GD6" i="27" s="1"/>
  <c r="ET5" i="27"/>
  <c r="GD5" i="27" s="1"/>
  <c r="ET3" i="27"/>
  <c r="GD3" i="27" s="1"/>
  <c r="EO92" i="27"/>
  <c r="FY92" i="27" s="1"/>
  <c r="EO100" i="27"/>
  <c r="FY100" i="27" s="1"/>
  <c r="EO96" i="27"/>
  <c r="FY96" i="27" s="1"/>
  <c r="EO104" i="27"/>
  <c r="FY104" i="27" s="1"/>
  <c r="EO97" i="27"/>
  <c r="FY97" i="27" s="1"/>
  <c r="EO102" i="27"/>
  <c r="FY102" i="27" s="1"/>
  <c r="EO101" i="27"/>
  <c r="FY101" i="27" s="1"/>
  <c r="EO106" i="27"/>
  <c r="FY106" i="27" s="1"/>
  <c r="EO91" i="27"/>
  <c r="FY91" i="27" s="1"/>
  <c r="EO93" i="27"/>
  <c r="FY93" i="27" s="1"/>
  <c r="EO89" i="27"/>
  <c r="FY89" i="27" s="1"/>
  <c r="EO95" i="27"/>
  <c r="FY95" i="27" s="1"/>
  <c r="EO94" i="27"/>
  <c r="FY94" i="27" s="1"/>
  <c r="EO99" i="27"/>
  <c r="FY99" i="27" s="1"/>
  <c r="EO98" i="27"/>
  <c r="FY98" i="27" s="1"/>
  <c r="EO103" i="27"/>
  <c r="FY103" i="27" s="1"/>
  <c r="EO90" i="27"/>
  <c r="FY90" i="27" s="1"/>
  <c r="EO105" i="27"/>
  <c r="FY105" i="27" s="1"/>
  <c r="EQ86" i="27"/>
  <c r="GA86" i="27" s="1"/>
  <c r="EQ85" i="27"/>
  <c r="EQ84" i="27"/>
  <c r="GA84" i="27" s="1"/>
  <c r="EQ87" i="27"/>
  <c r="GA87" i="27" s="1"/>
  <c r="EQ88" i="27"/>
  <c r="GA88" i="27" s="1"/>
  <c r="ES81" i="27"/>
  <c r="GC81" i="27" s="1"/>
  <c r="ES80" i="27"/>
  <c r="ES83" i="27"/>
  <c r="GC83" i="27" s="1"/>
  <c r="ES82" i="27"/>
  <c r="GC82" i="27" s="1"/>
  <c r="ES79" i="27"/>
  <c r="GC79" i="27" s="1"/>
  <c r="EU76" i="27"/>
  <c r="EU74" i="27"/>
  <c r="EU75" i="27"/>
  <c r="EU77" i="27"/>
  <c r="EU78" i="27"/>
  <c r="EM76" i="27"/>
  <c r="EM77" i="27"/>
  <c r="EM78" i="27"/>
  <c r="EM74" i="27"/>
  <c r="EM75" i="27"/>
  <c r="EO70" i="27"/>
  <c r="FY70" i="27" s="1"/>
  <c r="EO69" i="27"/>
  <c r="FY69" i="27" s="1"/>
  <c r="EO72" i="27"/>
  <c r="FY72" i="27" s="1"/>
  <c r="EO73" i="27"/>
  <c r="FY73" i="27" s="1"/>
  <c r="EO71" i="27"/>
  <c r="FY71" i="27" s="1"/>
  <c r="EQ66" i="27"/>
  <c r="GA66" i="27" s="1"/>
  <c r="EQ68" i="27"/>
  <c r="GA68" i="27" s="1"/>
  <c r="EQ64" i="27"/>
  <c r="GA64" i="27" s="1"/>
  <c r="EQ65" i="27"/>
  <c r="EQ67" i="27"/>
  <c r="GA67" i="27" s="1"/>
  <c r="ES62" i="27"/>
  <c r="GC62" i="27" s="1"/>
  <c r="ES60" i="27"/>
  <c r="ES61" i="27"/>
  <c r="GC61" i="27" s="1"/>
  <c r="ES63" i="27"/>
  <c r="GC63" i="27" s="1"/>
  <c r="ES59" i="27"/>
  <c r="GC59" i="27" s="1"/>
  <c r="EU56" i="27"/>
  <c r="GE56" i="27" s="1"/>
  <c r="EU57" i="27"/>
  <c r="GE57" i="27" s="1"/>
  <c r="EU55" i="27"/>
  <c r="EU58" i="27"/>
  <c r="GE58" i="27" s="1"/>
  <c r="EU54" i="27"/>
  <c r="GE54" i="27" s="1"/>
  <c r="EM56" i="27"/>
  <c r="FW56" i="27" s="1"/>
  <c r="EM57" i="27"/>
  <c r="FW57" i="27" s="1"/>
  <c r="EM58" i="27"/>
  <c r="FW58" i="27" s="1"/>
  <c r="EM54" i="27"/>
  <c r="FW54" i="27" s="1"/>
  <c r="EM55" i="27"/>
  <c r="EO53" i="27"/>
  <c r="FY53" i="27" s="1"/>
  <c r="EO51" i="27"/>
  <c r="FY51" i="27" s="1"/>
  <c r="EO50" i="27"/>
  <c r="FY50" i="27" s="1"/>
  <c r="EO52" i="27"/>
  <c r="FY52" i="27" s="1"/>
  <c r="EQ45" i="27"/>
  <c r="EQ46" i="27"/>
  <c r="EQ48" i="27"/>
  <c r="EQ47" i="27"/>
  <c r="EQ49" i="27"/>
  <c r="ES41" i="27"/>
  <c r="ES42" i="27"/>
  <c r="ES43" i="27"/>
  <c r="ES40" i="27"/>
  <c r="ES44" i="27"/>
  <c r="EU35" i="27"/>
  <c r="GE35" i="27" s="1"/>
  <c r="EU39" i="27"/>
  <c r="GE39" i="27" s="1"/>
  <c r="EU36" i="27"/>
  <c r="EU38" i="27"/>
  <c r="GE38" i="27" s="1"/>
  <c r="EU37" i="27"/>
  <c r="GE37" i="27" s="1"/>
  <c r="EM35" i="27"/>
  <c r="FW35" i="27" s="1"/>
  <c r="EM36" i="27"/>
  <c r="EM39" i="27"/>
  <c r="FW39" i="27" s="1"/>
  <c r="EM37" i="27"/>
  <c r="FW37" i="27" s="1"/>
  <c r="EM38" i="27"/>
  <c r="FW38" i="27" s="1"/>
  <c r="EO30" i="27"/>
  <c r="FY30" i="27" s="1"/>
  <c r="EO31" i="27"/>
  <c r="FY31" i="27" s="1"/>
  <c r="EO33" i="27"/>
  <c r="FY33" i="27" s="1"/>
  <c r="EO34" i="27"/>
  <c r="FY34" i="27" s="1"/>
  <c r="EO32" i="27"/>
  <c r="FY32" i="27" s="1"/>
  <c r="EQ27" i="27"/>
  <c r="GA27" i="27" s="1"/>
  <c r="EQ28" i="27"/>
  <c r="GA28" i="27" s="1"/>
  <c r="EQ29" i="27"/>
  <c r="GA29" i="27" s="1"/>
  <c r="EQ25" i="27"/>
  <c r="GA25" i="27" s="1"/>
  <c r="EQ26" i="27"/>
  <c r="ES21" i="27"/>
  <c r="GC21" i="27" s="1"/>
  <c r="ES24" i="27"/>
  <c r="GC24" i="27" s="1"/>
  <c r="ES22" i="27"/>
  <c r="ES23" i="27"/>
  <c r="GC23" i="27" s="1"/>
  <c r="EU16" i="27"/>
  <c r="EU17" i="27"/>
  <c r="EU19" i="27"/>
  <c r="EU18" i="27"/>
  <c r="EU20" i="27"/>
  <c r="EM16" i="27"/>
  <c r="EM17" i="27"/>
  <c r="EM19" i="27"/>
  <c r="EM20" i="27"/>
  <c r="EM18" i="27"/>
  <c r="EO13" i="27"/>
  <c r="FY13" i="27" s="1"/>
  <c r="EO14" i="27"/>
  <c r="FY14" i="27" s="1"/>
  <c r="EO15" i="27"/>
  <c r="FY15" i="27" s="1"/>
  <c r="EO12" i="27"/>
  <c r="FY12" i="27" s="1"/>
  <c r="EQ11" i="27"/>
  <c r="GA11" i="27" s="1"/>
  <c r="EQ7" i="27"/>
  <c r="GA7" i="27" s="1"/>
  <c r="EQ9" i="27"/>
  <c r="GA9" i="27" s="1"/>
  <c r="EQ8" i="27"/>
  <c r="EQ10" i="27"/>
  <c r="GA10" i="27" s="1"/>
  <c r="ES5" i="27"/>
  <c r="GC5" i="27" s="1"/>
  <c r="ES6" i="27"/>
  <c r="GC6" i="27" s="1"/>
  <c r="ES4" i="27"/>
  <c r="ES3" i="27"/>
  <c r="GC3" i="27" s="1"/>
  <c r="EV94" i="27"/>
  <c r="GF94" i="27" s="1"/>
  <c r="EV102" i="27"/>
  <c r="GF102" i="27" s="1"/>
  <c r="EV95" i="27"/>
  <c r="EV103" i="27"/>
  <c r="GF103" i="27" s="1"/>
  <c r="EV96" i="27"/>
  <c r="EV104" i="27"/>
  <c r="EV90" i="27"/>
  <c r="EV98" i="27"/>
  <c r="EV106" i="27"/>
  <c r="GF106" i="27" s="1"/>
  <c r="EV99" i="27"/>
  <c r="GF99" i="27" s="1"/>
  <c r="EV100" i="27"/>
  <c r="GF100" i="27" s="1"/>
  <c r="EV101" i="27"/>
  <c r="EV105" i="27"/>
  <c r="GF105" i="27" s="1"/>
  <c r="EV91" i="27"/>
  <c r="GF91" i="27" s="1"/>
  <c r="EV92" i="27"/>
  <c r="GF92" i="27" s="1"/>
  <c r="EV93" i="27"/>
  <c r="GF93" i="27" s="1"/>
  <c r="EV89" i="27"/>
  <c r="GF89" i="27" s="1"/>
  <c r="EV97" i="27"/>
  <c r="GF97" i="27" s="1"/>
  <c r="EN93" i="27"/>
  <c r="FX93" i="27" s="1"/>
  <c r="EN101" i="27"/>
  <c r="EN89" i="27"/>
  <c r="FX89" i="27" s="1"/>
  <c r="EN97" i="27"/>
  <c r="FX97" i="27" s="1"/>
  <c r="EN105" i="27"/>
  <c r="FX105" i="27" s="1"/>
  <c r="EN92" i="27"/>
  <c r="FX92" i="27" s="1"/>
  <c r="EN94" i="27"/>
  <c r="FX94" i="27" s="1"/>
  <c r="EN99" i="27"/>
  <c r="FX99" i="27" s="1"/>
  <c r="EN104" i="27"/>
  <c r="EN91" i="27"/>
  <c r="FX91" i="27" s="1"/>
  <c r="EN96" i="27"/>
  <c r="EN98" i="27"/>
  <c r="EN103" i="27"/>
  <c r="FX103" i="27" s="1"/>
  <c r="EN90" i="27"/>
  <c r="EN102" i="27"/>
  <c r="FX102" i="27" s="1"/>
  <c r="EN106" i="27"/>
  <c r="FX106" i="27" s="1"/>
  <c r="EN95" i="27"/>
  <c r="EN100" i="27"/>
  <c r="FX100" i="27" s="1"/>
  <c r="EP87" i="27"/>
  <c r="FZ87" i="27" s="1"/>
  <c r="EP85" i="27"/>
  <c r="FZ85" i="27" s="1"/>
  <c r="EP84" i="27"/>
  <c r="FZ84" i="27" s="1"/>
  <c r="EP86" i="27"/>
  <c r="FZ86" i="27" s="1"/>
  <c r="EP88" i="27"/>
  <c r="FZ88" i="27" s="1"/>
  <c r="ER79" i="27"/>
  <c r="GB79" i="27" s="1"/>
  <c r="ER83" i="27"/>
  <c r="GB83" i="27" s="1"/>
  <c r="ER81" i="27"/>
  <c r="GB81" i="27" s="1"/>
  <c r="ER82" i="27"/>
  <c r="GB82" i="27" s="1"/>
  <c r="ER80" i="27"/>
  <c r="ET77" i="27"/>
  <c r="ET75" i="27"/>
  <c r="ET76" i="27"/>
  <c r="ET78" i="27"/>
  <c r="ET74" i="27"/>
  <c r="EV70" i="27"/>
  <c r="EV71" i="27"/>
  <c r="EV72" i="27"/>
  <c r="EV69" i="27"/>
  <c r="EV73" i="27"/>
  <c r="EN69" i="27"/>
  <c r="EN71" i="27"/>
  <c r="EN72" i="27"/>
  <c r="EN73" i="27"/>
  <c r="EN70" i="27"/>
  <c r="EP67" i="27"/>
  <c r="FZ67" i="27" s="1"/>
  <c r="EP65" i="27"/>
  <c r="FZ65" i="27" s="1"/>
  <c r="EP66" i="27"/>
  <c r="FZ66" i="27" s="1"/>
  <c r="EP64" i="27"/>
  <c r="FZ64" i="27" s="1"/>
  <c r="EP68" i="27"/>
  <c r="FZ68" i="27" s="1"/>
  <c r="ER59" i="27"/>
  <c r="GB59" i="27" s="1"/>
  <c r="ER63" i="27"/>
  <c r="GB63" i="27" s="1"/>
  <c r="ER61" i="27"/>
  <c r="GB61" i="27" s="1"/>
  <c r="ER60" i="27"/>
  <c r="ER62" i="27"/>
  <c r="GB62" i="27" s="1"/>
  <c r="ET56" i="27"/>
  <c r="GD56" i="27" s="1"/>
  <c r="ET54" i="27"/>
  <c r="GD54" i="27" s="1"/>
  <c r="ET57" i="27"/>
  <c r="GD57" i="27" s="1"/>
  <c r="ET58" i="27"/>
  <c r="GD58" i="27" s="1"/>
  <c r="ET55" i="27"/>
  <c r="EV50" i="27"/>
  <c r="GF50" i="27" s="1"/>
  <c r="EV51" i="27"/>
  <c r="EV52" i="27"/>
  <c r="GF52" i="27" s="1"/>
  <c r="EV53" i="27"/>
  <c r="GF53" i="27" s="1"/>
  <c r="EN52" i="27"/>
  <c r="FX52" i="27" s="1"/>
  <c r="EN50" i="27"/>
  <c r="FX50" i="27" s="1"/>
  <c r="EN51" i="27"/>
  <c r="EN53" i="27"/>
  <c r="FX53" i="27" s="1"/>
  <c r="EP45" i="27"/>
  <c r="FZ45" i="27" s="1"/>
  <c r="EP46" i="27"/>
  <c r="FZ46" i="27" s="1"/>
  <c r="EP48" i="27"/>
  <c r="FZ48" i="27" s="1"/>
  <c r="EP47" i="27"/>
  <c r="FZ47" i="27" s="1"/>
  <c r="EP49" i="27"/>
  <c r="FZ49" i="27" s="1"/>
  <c r="ER42" i="27"/>
  <c r="ER43" i="27"/>
  <c r="ER44" i="27"/>
  <c r="ER41" i="27"/>
  <c r="ER40" i="27"/>
  <c r="ET36" i="27"/>
  <c r="ET35" i="27"/>
  <c r="GD35" i="27" s="1"/>
  <c r="ET37" i="27"/>
  <c r="GD37" i="27" s="1"/>
  <c r="ET38" i="27"/>
  <c r="GD38" i="27" s="1"/>
  <c r="ET39" i="27"/>
  <c r="GD39" i="27" s="1"/>
  <c r="EV30" i="27"/>
  <c r="GF30" i="27" s="1"/>
  <c r="EV31" i="27"/>
  <c r="EV32" i="27"/>
  <c r="GF32" i="27" s="1"/>
  <c r="EV34" i="27"/>
  <c r="GF34" i="27" s="1"/>
  <c r="EV33" i="27"/>
  <c r="GF33" i="27" s="1"/>
  <c r="EN30" i="27"/>
  <c r="FX30" i="27" s="1"/>
  <c r="EN31" i="27"/>
  <c r="EN32" i="27"/>
  <c r="FX32" i="27" s="1"/>
  <c r="EN34" i="27"/>
  <c r="FX34" i="27" s="1"/>
  <c r="EN33" i="27"/>
  <c r="FX33" i="27" s="1"/>
  <c r="EP28" i="27"/>
  <c r="FZ28" i="27" s="1"/>
  <c r="EP29" i="27"/>
  <c r="FZ29" i="27" s="1"/>
  <c r="EP27" i="27"/>
  <c r="FZ27" i="27" s="1"/>
  <c r="EP26" i="27"/>
  <c r="FZ26" i="27" s="1"/>
  <c r="EP25" i="27"/>
  <c r="FZ25" i="27" s="1"/>
  <c r="ER22" i="27"/>
  <c r="ER24" i="27"/>
  <c r="GB24" i="27" s="1"/>
  <c r="ER23" i="27"/>
  <c r="GB23" i="27" s="1"/>
  <c r="ER21" i="27"/>
  <c r="GB21" i="27" s="1"/>
  <c r="ET16" i="27"/>
  <c r="ET17" i="27"/>
  <c r="ET18" i="27"/>
  <c r="ET20" i="27"/>
  <c r="ET19" i="27"/>
  <c r="EV12" i="27"/>
  <c r="EV14" i="27"/>
  <c r="EV15" i="27"/>
  <c r="EV13" i="27"/>
  <c r="EN14" i="27"/>
  <c r="EN15" i="27"/>
  <c r="EN13" i="27"/>
  <c r="EN12" i="27"/>
  <c r="EP8" i="27"/>
  <c r="FZ8" i="27" s="1"/>
  <c r="EP9" i="27"/>
  <c r="FZ9" i="27" s="1"/>
  <c r="EP10" i="27"/>
  <c r="FZ10" i="27" s="1"/>
  <c r="EP7" i="27"/>
  <c r="FZ7" i="27" s="1"/>
  <c r="EP11" i="27"/>
  <c r="FZ11" i="27" s="1"/>
  <c r="ER4" i="27"/>
  <c r="ER6" i="27"/>
  <c r="GB6" i="27" s="1"/>
  <c r="ER5" i="27"/>
  <c r="GB5" i="27" s="1"/>
  <c r="ER3" i="27"/>
  <c r="GB3" i="27" s="1"/>
  <c r="EU94" i="27"/>
  <c r="GE94" i="27" s="1"/>
  <c r="EU102" i="27"/>
  <c r="GE102" i="27" s="1"/>
  <c r="EU90" i="27"/>
  <c r="EU98" i="27"/>
  <c r="EU106" i="27"/>
  <c r="GE106" i="27" s="1"/>
  <c r="EU92" i="27"/>
  <c r="GE92" i="27" s="1"/>
  <c r="EU91" i="27"/>
  <c r="GE91" i="27" s="1"/>
  <c r="EU96" i="27"/>
  <c r="EU101" i="27"/>
  <c r="EU103" i="27"/>
  <c r="GE103" i="27" s="1"/>
  <c r="EU95" i="27"/>
  <c r="EU100" i="27"/>
  <c r="GE100" i="27" s="1"/>
  <c r="EU105" i="27"/>
  <c r="GE105" i="27" s="1"/>
  <c r="EU89" i="27"/>
  <c r="GE89" i="27" s="1"/>
  <c r="EU99" i="27"/>
  <c r="GE99" i="27" s="1"/>
  <c r="EU104" i="27"/>
  <c r="EU93" i="27"/>
  <c r="GE93" i="27" s="1"/>
  <c r="EU97" i="27"/>
  <c r="GE97" i="27" s="1"/>
  <c r="EM94" i="27"/>
  <c r="FW94" i="27" s="1"/>
  <c r="EM102" i="27"/>
  <c r="FW102" i="27" s="1"/>
  <c r="EM90" i="27"/>
  <c r="EM98" i="27"/>
  <c r="EM106" i="27"/>
  <c r="FW106" i="27" s="1"/>
  <c r="EM93" i="27"/>
  <c r="FW93" i="27" s="1"/>
  <c r="EM99" i="27"/>
  <c r="FW99" i="27" s="1"/>
  <c r="EM104" i="27"/>
  <c r="EM89" i="27"/>
  <c r="FW89" i="27" s="1"/>
  <c r="EM103" i="27"/>
  <c r="FW103" i="27" s="1"/>
  <c r="EM91" i="27"/>
  <c r="FW91" i="27" s="1"/>
  <c r="EM97" i="27"/>
  <c r="FW97" i="27" s="1"/>
  <c r="EM96" i="27"/>
  <c r="EM101" i="27"/>
  <c r="EM92" i="27"/>
  <c r="FW92" i="27" s="1"/>
  <c r="EM95" i="27"/>
  <c r="EM100" i="27"/>
  <c r="FW100" i="27" s="1"/>
  <c r="EM105" i="27"/>
  <c r="FW105" i="27" s="1"/>
  <c r="EO84" i="27"/>
  <c r="FY84" i="27" s="1"/>
  <c r="EO88" i="27"/>
  <c r="FY88" i="27" s="1"/>
  <c r="EO87" i="27"/>
  <c r="FY87" i="27" s="1"/>
  <c r="EO86" i="27"/>
  <c r="FY86" i="27" s="1"/>
  <c r="EO85" i="27"/>
  <c r="FY85" i="27" s="1"/>
  <c r="EQ80" i="27"/>
  <c r="EQ82" i="27"/>
  <c r="GA82" i="27" s="1"/>
  <c r="EQ79" i="27"/>
  <c r="GA79" i="27" s="1"/>
  <c r="EQ81" i="27"/>
  <c r="GA81" i="27" s="1"/>
  <c r="EQ83" i="27"/>
  <c r="GA83" i="27" s="1"/>
  <c r="ES78" i="27"/>
  <c r="ES74" i="27"/>
  <c r="ES76" i="27"/>
  <c r="ES75" i="27"/>
  <c r="ES77" i="27"/>
  <c r="EU70" i="27"/>
  <c r="EU72" i="27"/>
  <c r="EU69" i="27"/>
  <c r="EU71" i="27"/>
  <c r="EU73" i="27"/>
  <c r="EM70" i="27"/>
  <c r="EM72" i="27"/>
  <c r="EM69" i="27"/>
  <c r="EM73" i="27"/>
  <c r="EM71" i="27"/>
  <c r="EO68" i="27"/>
  <c r="FY68" i="27" s="1"/>
  <c r="EO66" i="27"/>
  <c r="FY66" i="27" s="1"/>
  <c r="EO64" i="27"/>
  <c r="FY64" i="27" s="1"/>
  <c r="EO67" i="27"/>
  <c r="FY67" i="27" s="1"/>
  <c r="EO65" i="27"/>
  <c r="FY65" i="27" s="1"/>
  <c r="EQ60" i="27"/>
  <c r="EQ59" i="27"/>
  <c r="GA59" i="27" s="1"/>
  <c r="EQ63" i="27"/>
  <c r="GA63" i="27" s="1"/>
  <c r="EQ61" i="27"/>
  <c r="GA61" i="27" s="1"/>
  <c r="EQ62" i="27"/>
  <c r="GA62" i="27" s="1"/>
  <c r="ES55" i="27"/>
  <c r="ES57" i="27"/>
  <c r="GC57" i="27" s="1"/>
  <c r="ES58" i="27"/>
  <c r="GC58" i="27" s="1"/>
  <c r="ES56" i="27"/>
  <c r="GC56" i="27" s="1"/>
  <c r="ES54" i="27"/>
  <c r="GC54" i="27" s="1"/>
  <c r="EU50" i="27"/>
  <c r="GE50" i="27" s="1"/>
  <c r="EU52" i="27"/>
  <c r="GE52" i="27" s="1"/>
  <c r="EU53" i="27"/>
  <c r="GE53" i="27" s="1"/>
  <c r="EU51" i="27"/>
  <c r="EM51" i="27"/>
  <c r="EM52" i="27"/>
  <c r="FW52" i="27" s="1"/>
  <c r="EM53" i="27"/>
  <c r="FW53" i="27" s="1"/>
  <c r="EM50" i="27"/>
  <c r="FW50" i="27" s="1"/>
  <c r="EO45" i="27"/>
  <c r="FY45" i="27" s="1"/>
  <c r="EO46" i="27"/>
  <c r="FY46" i="27" s="1"/>
  <c r="EO47" i="27"/>
  <c r="FY47" i="27" s="1"/>
  <c r="EO49" i="27"/>
  <c r="FY49" i="27" s="1"/>
  <c r="EO48" i="27"/>
  <c r="FY48" i="27" s="1"/>
  <c r="EQ43" i="27"/>
  <c r="EQ44" i="27"/>
  <c r="EQ42" i="27"/>
  <c r="EQ41" i="27"/>
  <c r="EQ40" i="27"/>
  <c r="ES35" i="27"/>
  <c r="GC35" i="27" s="1"/>
  <c r="ES37" i="27"/>
  <c r="GC37" i="27" s="1"/>
  <c r="ES38" i="27"/>
  <c r="GC38" i="27" s="1"/>
  <c r="ES39" i="27"/>
  <c r="GC39" i="27" s="1"/>
  <c r="ES36" i="27"/>
  <c r="EU31" i="27"/>
  <c r="EU32" i="27"/>
  <c r="GE32" i="27" s="1"/>
  <c r="EU33" i="27"/>
  <c r="GE33" i="27" s="1"/>
  <c r="EU30" i="27"/>
  <c r="GE30" i="27" s="1"/>
  <c r="EU34" i="27"/>
  <c r="GE34" i="27" s="1"/>
  <c r="EM31" i="27"/>
  <c r="EM32" i="27"/>
  <c r="FW32" i="27" s="1"/>
  <c r="EM33" i="27"/>
  <c r="FW33" i="27" s="1"/>
  <c r="EM34" i="27"/>
  <c r="FW34" i="27" s="1"/>
  <c r="EM30" i="27"/>
  <c r="FW30" i="27" s="1"/>
  <c r="EO29" i="27"/>
  <c r="FY29" i="27" s="1"/>
  <c r="EO25" i="27"/>
  <c r="FY25" i="27" s="1"/>
  <c r="EO26" i="27"/>
  <c r="FY26" i="27" s="1"/>
  <c r="EO27" i="27"/>
  <c r="FY27" i="27" s="1"/>
  <c r="EO28" i="27"/>
  <c r="FY28" i="27" s="1"/>
  <c r="EQ21" i="27"/>
  <c r="GA21" i="27" s="1"/>
  <c r="EQ23" i="27"/>
  <c r="GA23" i="27" s="1"/>
  <c r="EQ24" i="27"/>
  <c r="GA24" i="27" s="1"/>
  <c r="EQ22" i="27"/>
  <c r="ES17" i="27"/>
  <c r="ES18" i="27"/>
  <c r="ES19" i="27"/>
  <c r="ES16" i="27"/>
  <c r="ES20" i="27"/>
  <c r="EU15" i="27"/>
  <c r="EU12" i="27"/>
  <c r="EU13" i="27"/>
  <c r="EU14" i="27"/>
  <c r="EM15" i="27"/>
  <c r="EM14" i="27"/>
  <c r="EM12" i="27"/>
  <c r="EM13" i="27"/>
  <c r="EO7" i="27"/>
  <c r="FY7" i="27" s="1"/>
  <c r="EO9" i="27"/>
  <c r="FY9" i="27" s="1"/>
  <c r="EO11" i="27"/>
  <c r="FY11" i="27" s="1"/>
  <c r="EO8" i="27"/>
  <c r="FY8" i="27" s="1"/>
  <c r="EO10" i="27"/>
  <c r="FY10" i="27" s="1"/>
  <c r="EQ4" i="27"/>
  <c r="EQ5" i="27"/>
  <c r="GA5" i="27" s="1"/>
  <c r="EQ3" i="27"/>
  <c r="GA3" i="27" s="1"/>
  <c r="EQ6" i="27"/>
  <c r="GA6" i="27" s="1"/>
  <c r="ET95" i="27"/>
  <c r="ET103" i="27"/>
  <c r="GD103" i="27" s="1"/>
  <c r="ET91" i="27"/>
  <c r="GD91" i="27" s="1"/>
  <c r="ET99" i="27"/>
  <c r="GD99" i="27" s="1"/>
  <c r="ET93" i="27"/>
  <c r="GD93" i="27" s="1"/>
  <c r="ET98" i="27"/>
  <c r="ET90" i="27"/>
  <c r="ET92" i="27"/>
  <c r="GD92" i="27" s="1"/>
  <c r="ET97" i="27"/>
  <c r="GD97" i="27" s="1"/>
  <c r="ET102" i="27"/>
  <c r="GD102" i="27" s="1"/>
  <c r="ET96" i="27"/>
  <c r="ET101" i="27"/>
  <c r="ET106" i="27"/>
  <c r="GD106" i="27" s="1"/>
  <c r="ET89" i="27"/>
  <c r="GD89" i="27" s="1"/>
  <c r="ET100" i="27"/>
  <c r="GD100" i="27" s="1"/>
  <c r="ET105" i="27"/>
  <c r="GD105" i="27" s="1"/>
  <c r="ET104" i="27"/>
  <c r="ET94" i="27"/>
  <c r="GD94" i="27" s="1"/>
  <c r="EV86" i="27"/>
  <c r="GF86" i="27" s="1"/>
  <c r="EV87" i="27"/>
  <c r="GF87" i="27" s="1"/>
  <c r="EV88" i="27"/>
  <c r="GF88" i="27" s="1"/>
  <c r="EV84" i="27"/>
  <c r="GF84" i="27" s="1"/>
  <c r="EV85" i="27"/>
  <c r="EN85" i="27"/>
  <c r="EN88" i="27"/>
  <c r="FX88" i="27" s="1"/>
  <c r="EN87" i="27"/>
  <c r="FX87" i="27" s="1"/>
  <c r="EN86" i="27"/>
  <c r="FX86" i="27" s="1"/>
  <c r="EN84" i="27"/>
  <c r="FX84" i="27" s="1"/>
  <c r="EP81" i="27"/>
  <c r="FZ81" i="27" s="1"/>
  <c r="EP79" i="27"/>
  <c r="FZ79" i="27" s="1"/>
  <c r="EP83" i="27"/>
  <c r="FZ83" i="27" s="1"/>
  <c r="EP82" i="27"/>
  <c r="FZ82" i="27" s="1"/>
  <c r="EP80" i="27"/>
  <c r="FZ80" i="27" s="1"/>
  <c r="ER75" i="27"/>
  <c r="ER77" i="27"/>
  <c r="ER76" i="27"/>
  <c r="ER78" i="27"/>
  <c r="ER74" i="27"/>
  <c r="ET71" i="27"/>
  <c r="ET73" i="27"/>
  <c r="ET70" i="27"/>
  <c r="ET69" i="27"/>
  <c r="ET72" i="27"/>
  <c r="EV64" i="27"/>
  <c r="GF64" i="27" s="1"/>
  <c r="EV66" i="27"/>
  <c r="GF66" i="27" s="1"/>
  <c r="EV67" i="27"/>
  <c r="GF67" i="27" s="1"/>
  <c r="EV68" i="27"/>
  <c r="GF68" i="27" s="1"/>
  <c r="EV65" i="27"/>
  <c r="EN67" i="27"/>
  <c r="FX67" i="27" s="1"/>
  <c r="EN66" i="27"/>
  <c r="FX66" i="27" s="1"/>
  <c r="EN65" i="27"/>
  <c r="EN64" i="27"/>
  <c r="FX64" i="27" s="1"/>
  <c r="EN68" i="27"/>
  <c r="FX68" i="27" s="1"/>
  <c r="EP59" i="27"/>
  <c r="FZ59" i="27" s="1"/>
  <c r="EP61" i="27"/>
  <c r="FZ61" i="27" s="1"/>
  <c r="EP60" i="27"/>
  <c r="FZ60" i="27" s="1"/>
  <c r="EP62" i="27"/>
  <c r="FZ62" i="27" s="1"/>
  <c r="EP63" i="27"/>
  <c r="FZ63" i="27" s="1"/>
  <c r="ER54" i="27"/>
  <c r="GB54" i="27" s="1"/>
  <c r="ER57" i="27"/>
  <c r="GB57" i="27" s="1"/>
  <c r="ER58" i="27"/>
  <c r="GB58" i="27" s="1"/>
  <c r="ER56" i="27"/>
  <c r="GB56" i="27" s="1"/>
  <c r="ER55" i="27"/>
  <c r="ET50" i="27"/>
  <c r="GD50" i="27" s="1"/>
  <c r="ET53" i="27"/>
  <c r="GD53" i="27" s="1"/>
  <c r="ET51" i="27"/>
  <c r="ET52" i="27"/>
  <c r="GD52" i="27" s="1"/>
  <c r="EV46" i="27"/>
  <c r="EV47" i="27"/>
  <c r="EV48" i="27"/>
  <c r="EV49" i="27"/>
  <c r="EV45" i="27"/>
  <c r="EN46" i="27"/>
  <c r="EN47" i="27"/>
  <c r="EN48" i="27"/>
  <c r="EN45" i="27"/>
  <c r="EN49" i="27"/>
  <c r="EP44" i="27"/>
  <c r="FZ44" i="27" s="1"/>
  <c r="EP40" i="27"/>
  <c r="FZ40" i="27" s="1"/>
  <c r="EP42" i="27"/>
  <c r="FZ42" i="27" s="1"/>
  <c r="EP43" i="27"/>
  <c r="FZ43" i="27" s="1"/>
  <c r="EP41" i="27"/>
  <c r="FZ41" i="27" s="1"/>
  <c r="ER35" i="27"/>
  <c r="GB35" i="27" s="1"/>
  <c r="ER36" i="27"/>
  <c r="ER39" i="27"/>
  <c r="GB39" i="27" s="1"/>
  <c r="ER37" i="27"/>
  <c r="GB37" i="27" s="1"/>
  <c r="ER38" i="27"/>
  <c r="GB38" i="27" s="1"/>
  <c r="ET32" i="27"/>
  <c r="GD32" i="27" s="1"/>
  <c r="ET33" i="27"/>
  <c r="GD33" i="27" s="1"/>
  <c r="ET34" i="27"/>
  <c r="GD34" i="27" s="1"/>
  <c r="ET30" i="27"/>
  <c r="GD30" i="27" s="1"/>
  <c r="ET31" i="27"/>
  <c r="EV26" i="27"/>
  <c r="EV27" i="27"/>
  <c r="GF27" i="27" s="1"/>
  <c r="EV29" i="27"/>
  <c r="GF29" i="27" s="1"/>
  <c r="EV25" i="27"/>
  <c r="GF25" i="27" s="1"/>
  <c r="EV28" i="27"/>
  <c r="GF28" i="27" s="1"/>
  <c r="EN26" i="27"/>
  <c r="EN29" i="27"/>
  <c r="FX29" i="27" s="1"/>
  <c r="EN28" i="27"/>
  <c r="FX28" i="27" s="1"/>
  <c r="EN27" i="27"/>
  <c r="FX27" i="27" s="1"/>
  <c r="EN25" i="27"/>
  <c r="FX25" i="27" s="1"/>
  <c r="EP21" i="27"/>
  <c r="FZ21" i="27" s="1"/>
  <c r="EP22" i="27"/>
  <c r="FZ22" i="27" s="1"/>
  <c r="EP24" i="27"/>
  <c r="FZ24" i="27" s="1"/>
  <c r="EP23" i="27"/>
  <c r="FZ23" i="27" s="1"/>
  <c r="ER18" i="27"/>
  <c r="ER19" i="27"/>
  <c r="ER20" i="27"/>
  <c r="ER16" i="27"/>
  <c r="ER17" i="27"/>
  <c r="ET12" i="27"/>
  <c r="ET13" i="27"/>
  <c r="ET14" i="27"/>
  <c r="ET15" i="27"/>
  <c r="EV7" i="27"/>
  <c r="GF7" i="27" s="1"/>
  <c r="EV8" i="27"/>
  <c r="EV9" i="27"/>
  <c r="GF9" i="27" s="1"/>
  <c r="EV10" i="27"/>
  <c r="GF10" i="27" s="1"/>
  <c r="EV11" i="27"/>
  <c r="GF11" i="27" s="1"/>
  <c r="EN7" i="27"/>
  <c r="FX7" i="27" s="1"/>
  <c r="EN8" i="27"/>
  <c r="EN10" i="27"/>
  <c r="FX10" i="27" s="1"/>
  <c r="EN11" i="27"/>
  <c r="FX11" i="27" s="1"/>
  <c r="EN9" i="27"/>
  <c r="FX9" i="27" s="1"/>
  <c r="EP4" i="27"/>
  <c r="FZ4" i="27" s="1"/>
  <c r="EP5" i="27"/>
  <c r="FZ5" i="27" s="1"/>
  <c r="EP6" i="27"/>
  <c r="FZ6" i="27" s="1"/>
  <c r="EP3" i="27"/>
  <c r="FZ3" i="27" s="1"/>
  <c r="ES96" i="27"/>
  <c r="ES104" i="27"/>
  <c r="ES92" i="27"/>
  <c r="GC92" i="27" s="1"/>
  <c r="ES100" i="27"/>
  <c r="GC100" i="27" s="1"/>
  <c r="ES89" i="27"/>
  <c r="GC89" i="27" s="1"/>
  <c r="ES93" i="27"/>
  <c r="GC93" i="27" s="1"/>
  <c r="ES98" i="27"/>
  <c r="ES103" i="27"/>
  <c r="GC103" i="27" s="1"/>
  <c r="ES105" i="27"/>
  <c r="GC105" i="27" s="1"/>
  <c r="ES97" i="27"/>
  <c r="GC97" i="27" s="1"/>
  <c r="ES102" i="27"/>
  <c r="GC102" i="27" s="1"/>
  <c r="ES95" i="27"/>
  <c r="ES94" i="27"/>
  <c r="GC94" i="27" s="1"/>
  <c r="ES99" i="27"/>
  <c r="GC99" i="27" s="1"/>
  <c r="ES91" i="27"/>
  <c r="GC91" i="27" s="1"/>
  <c r="ES101" i="27"/>
  <c r="ES106" i="27"/>
  <c r="GC106" i="27" s="1"/>
  <c r="ES90" i="27"/>
  <c r="EU86" i="27"/>
  <c r="GE86" i="27" s="1"/>
  <c r="EU85" i="27"/>
  <c r="EU87" i="27"/>
  <c r="GE87" i="27" s="1"/>
  <c r="EU84" i="27"/>
  <c r="GE84" i="27" s="1"/>
  <c r="EU88" i="27"/>
  <c r="GE88" i="27" s="1"/>
  <c r="EM86" i="27"/>
  <c r="FW86" i="27" s="1"/>
  <c r="EM84" i="27"/>
  <c r="FW84" i="27" s="1"/>
  <c r="EM88" i="27"/>
  <c r="FW88" i="27" s="1"/>
  <c r="EM85" i="27"/>
  <c r="EM87" i="27"/>
  <c r="FW87" i="27" s="1"/>
  <c r="EO80" i="27"/>
  <c r="FY80" i="27" s="1"/>
  <c r="EO82" i="27"/>
  <c r="FY82" i="27" s="1"/>
  <c r="EO79" i="27"/>
  <c r="FY79" i="27" s="1"/>
  <c r="EO83" i="27"/>
  <c r="FY83" i="27" s="1"/>
  <c r="EO81" i="27"/>
  <c r="FY81" i="27" s="1"/>
  <c r="EQ76" i="27"/>
  <c r="EQ78" i="27"/>
  <c r="EQ74" i="27"/>
  <c r="EQ77" i="27"/>
  <c r="EQ75" i="27"/>
  <c r="ES70" i="27"/>
  <c r="ES69" i="27"/>
  <c r="ES72" i="27"/>
  <c r="ES73" i="27"/>
  <c r="ES71" i="27"/>
  <c r="EU64" i="27"/>
  <c r="GE64" i="27" s="1"/>
  <c r="EU66" i="27"/>
  <c r="GE66" i="27" s="1"/>
  <c r="EU67" i="27"/>
  <c r="GE67" i="27" s="1"/>
  <c r="EU65" i="27"/>
  <c r="EU68" i="27"/>
  <c r="GE68" i="27" s="1"/>
  <c r="EM64" i="27"/>
  <c r="FW64" i="27" s="1"/>
  <c r="EM68" i="27"/>
  <c r="FW68" i="27" s="1"/>
  <c r="EM65" i="27"/>
  <c r="EM67" i="27"/>
  <c r="FW67" i="27" s="1"/>
  <c r="EM66" i="27"/>
  <c r="FW66" i="27" s="1"/>
  <c r="EO60" i="27"/>
  <c r="FY60" i="27" s="1"/>
  <c r="EO62" i="27"/>
  <c r="FY62" i="27" s="1"/>
  <c r="EO61" i="27"/>
  <c r="FY61" i="27" s="1"/>
  <c r="EO63" i="27"/>
  <c r="FY63" i="27" s="1"/>
  <c r="EO59" i="27"/>
  <c r="FY59" i="27" s="1"/>
  <c r="EQ57" i="27"/>
  <c r="GA57" i="27" s="1"/>
  <c r="EQ58" i="27"/>
  <c r="GA58" i="27" s="1"/>
  <c r="EQ55" i="27"/>
  <c r="EQ54" i="27"/>
  <c r="GA54" i="27" s="1"/>
  <c r="EQ56" i="27"/>
  <c r="GA56" i="27" s="1"/>
  <c r="ES50" i="27"/>
  <c r="GC50" i="27" s="1"/>
  <c r="ES51" i="27"/>
  <c r="ES53" i="27"/>
  <c r="GC53" i="27" s="1"/>
  <c r="ES52" i="27"/>
  <c r="GC52" i="27" s="1"/>
  <c r="EU47" i="27"/>
  <c r="EU48" i="27"/>
  <c r="EU49" i="27"/>
  <c r="EU45" i="27"/>
  <c r="EU46" i="27"/>
  <c r="EM47" i="27"/>
  <c r="EM48" i="27"/>
  <c r="EM49" i="27"/>
  <c r="EM46" i="27"/>
  <c r="EM45" i="27"/>
  <c r="EO42" i="27"/>
  <c r="FY42" i="27" s="1"/>
  <c r="EO40" i="27"/>
  <c r="FY40" i="27" s="1"/>
  <c r="EO44" i="27"/>
  <c r="FY44" i="27" s="1"/>
  <c r="EO43" i="27"/>
  <c r="FY43" i="27" s="1"/>
  <c r="EO41" i="27"/>
  <c r="FY41" i="27" s="1"/>
  <c r="EQ35" i="27"/>
  <c r="GA35" i="27" s="1"/>
  <c r="EQ36" i="27"/>
  <c r="EQ37" i="27"/>
  <c r="GA37" i="27" s="1"/>
  <c r="EQ38" i="27"/>
  <c r="GA38" i="27" s="1"/>
  <c r="EQ39" i="27"/>
  <c r="GA39" i="27" s="1"/>
  <c r="ES33" i="27"/>
  <c r="GC33" i="27" s="1"/>
  <c r="ES34" i="27"/>
  <c r="GC34" i="27" s="1"/>
  <c r="ES30" i="27"/>
  <c r="GC30" i="27" s="1"/>
  <c r="ES31" i="27"/>
  <c r="ES32" i="27"/>
  <c r="GC32" i="27" s="1"/>
  <c r="EU25" i="27"/>
  <c r="GE25" i="27" s="1"/>
  <c r="EU27" i="27"/>
  <c r="GE27" i="27" s="1"/>
  <c r="EU28" i="27"/>
  <c r="GE28" i="27" s="1"/>
  <c r="EU29" i="27"/>
  <c r="GE29" i="27" s="1"/>
  <c r="EU26" i="27"/>
  <c r="EM25" i="27"/>
  <c r="FW25" i="27" s="1"/>
  <c r="EM27" i="27"/>
  <c r="FW27" i="27" s="1"/>
  <c r="EM26" i="27"/>
  <c r="EM28" i="27"/>
  <c r="FW28" i="27" s="1"/>
  <c r="EM29" i="27"/>
  <c r="FW29" i="27" s="1"/>
  <c r="EO21" i="27"/>
  <c r="FY21" i="27" s="1"/>
  <c r="EO22" i="27"/>
  <c r="FY22" i="27" s="1"/>
  <c r="EO23" i="27"/>
  <c r="FY23" i="27" s="1"/>
  <c r="EO24" i="27"/>
  <c r="FY24" i="27" s="1"/>
  <c r="EQ19" i="27"/>
  <c r="EQ20" i="27"/>
  <c r="EQ16" i="27"/>
  <c r="EQ17" i="27"/>
  <c r="EQ18" i="27"/>
  <c r="ES13" i="27"/>
  <c r="ES14" i="27"/>
  <c r="ES15" i="27"/>
  <c r="ES12" i="27"/>
  <c r="EU7" i="27"/>
  <c r="GE7" i="27" s="1"/>
  <c r="EU8" i="27"/>
  <c r="EU9" i="27"/>
  <c r="GE9" i="27" s="1"/>
  <c r="EU11" i="27"/>
  <c r="GE11" i="27" s="1"/>
  <c r="EU10" i="27"/>
  <c r="GE10" i="27" s="1"/>
  <c r="EM7" i="27"/>
  <c r="FW7" i="27" s="1"/>
  <c r="EM8" i="27"/>
  <c r="EM9" i="27"/>
  <c r="FW9" i="27" s="1"/>
  <c r="EM11" i="27"/>
  <c r="FW11" i="27" s="1"/>
  <c r="EM10" i="27"/>
  <c r="FW10" i="27" s="1"/>
  <c r="EO5" i="27"/>
  <c r="FY5" i="27" s="1"/>
  <c r="EO6" i="27"/>
  <c r="FY6" i="27" s="1"/>
  <c r="EO4" i="27"/>
  <c r="FY4" i="27" s="1"/>
  <c r="EO3" i="27"/>
  <c r="FY3" i="27" s="1"/>
  <c r="ER89" i="27"/>
  <c r="GB89" i="27" s="1"/>
  <c r="ER97" i="27"/>
  <c r="GB97" i="27" s="1"/>
  <c r="ER105" i="27"/>
  <c r="GB105" i="27" s="1"/>
  <c r="ER93" i="27"/>
  <c r="GB93" i="27" s="1"/>
  <c r="ER101" i="27"/>
  <c r="ER100" i="27"/>
  <c r="GB100" i="27" s="1"/>
  <c r="ER90" i="27"/>
  <c r="ER95" i="27"/>
  <c r="ER92" i="27"/>
  <c r="GB92" i="27" s="1"/>
  <c r="ER94" i="27"/>
  <c r="GB94" i="27" s="1"/>
  <c r="ER99" i="27"/>
  <c r="GB99" i="27" s="1"/>
  <c r="ER104" i="27"/>
  <c r="ER91" i="27"/>
  <c r="GB91" i="27" s="1"/>
  <c r="ER96" i="27"/>
  <c r="ER98" i="27"/>
  <c r="ER103" i="27"/>
  <c r="GB103" i="27" s="1"/>
  <c r="ER102" i="27"/>
  <c r="GB102" i="27" s="1"/>
  <c r="ER106" i="27"/>
  <c r="GB106" i="27" s="1"/>
  <c r="ET87" i="27"/>
  <c r="GD87" i="27" s="1"/>
  <c r="ET86" i="27"/>
  <c r="GD86" i="27" s="1"/>
  <c r="ET88" i="27"/>
  <c r="GD88" i="27" s="1"/>
  <c r="ET85" i="27"/>
  <c r="ET84" i="27"/>
  <c r="GD84" i="27" s="1"/>
  <c r="EV79" i="27"/>
  <c r="GF79" i="27" s="1"/>
  <c r="EV80" i="27"/>
  <c r="EV82" i="27"/>
  <c r="GF82" i="27" s="1"/>
  <c r="EV83" i="27"/>
  <c r="GF83" i="27" s="1"/>
  <c r="EV81" i="27"/>
  <c r="GF81" i="27" s="1"/>
  <c r="EN79" i="27"/>
  <c r="FX79" i="27" s="1"/>
  <c r="EN81" i="27"/>
  <c r="FX81" i="27" s="1"/>
  <c r="EN82" i="27"/>
  <c r="FX82" i="27" s="1"/>
  <c r="EN80" i="27"/>
  <c r="EN83" i="27"/>
  <c r="FX83" i="27" s="1"/>
  <c r="EP77" i="27"/>
  <c r="FZ77" i="27" s="1"/>
  <c r="EP74" i="27"/>
  <c r="FZ74" i="27" s="1"/>
  <c r="EP76" i="27"/>
  <c r="FZ76" i="27" s="1"/>
  <c r="EP78" i="27"/>
  <c r="FZ78" i="27" s="1"/>
  <c r="EP75" i="27"/>
  <c r="FZ75" i="27" s="1"/>
  <c r="ER69" i="27"/>
  <c r="ER72" i="27"/>
  <c r="ER71" i="27"/>
  <c r="ER73" i="27"/>
  <c r="ER70" i="27"/>
  <c r="ET65" i="27"/>
  <c r="ET67" i="27"/>
  <c r="GD67" i="27" s="1"/>
  <c r="ET66" i="27"/>
  <c r="GD66" i="27" s="1"/>
  <c r="ET68" i="27"/>
  <c r="GD68" i="27" s="1"/>
  <c r="ET64" i="27"/>
  <c r="GD64" i="27" s="1"/>
  <c r="EV62" i="27"/>
  <c r="GF62" i="27" s="1"/>
  <c r="EV63" i="27"/>
  <c r="GF63" i="27" s="1"/>
  <c r="EV59" i="27"/>
  <c r="GF59" i="27" s="1"/>
  <c r="EV61" i="27"/>
  <c r="GF61" i="27" s="1"/>
  <c r="EV60" i="27"/>
  <c r="EN61" i="27"/>
  <c r="FX61" i="27" s="1"/>
  <c r="EN63" i="27"/>
  <c r="FX63" i="27" s="1"/>
  <c r="EN62" i="27"/>
  <c r="FX62" i="27" s="1"/>
  <c r="EN59" i="27"/>
  <c r="FX59" i="27" s="1"/>
  <c r="EN60" i="27"/>
  <c r="EP54" i="27"/>
  <c r="FZ54" i="27" s="1"/>
  <c r="EP56" i="27"/>
  <c r="FZ56" i="27" s="1"/>
  <c r="EP55" i="27"/>
  <c r="FZ55" i="27" s="1"/>
  <c r="EP58" i="27"/>
  <c r="FZ58" i="27" s="1"/>
  <c r="EP57" i="27"/>
  <c r="FZ57" i="27" s="1"/>
  <c r="ER50" i="27"/>
  <c r="GB50" i="27" s="1"/>
  <c r="ER51" i="27"/>
  <c r="ER52" i="27"/>
  <c r="GB52" i="27" s="1"/>
  <c r="ER53" i="27"/>
  <c r="GB53" i="27" s="1"/>
  <c r="ET48" i="27"/>
  <c r="ET49" i="27"/>
  <c r="ET46" i="27"/>
  <c r="ET47" i="27"/>
  <c r="ET45" i="27"/>
  <c r="EV40" i="27"/>
  <c r="EV42" i="27"/>
  <c r="EV41" i="27"/>
  <c r="EV44" i="27"/>
  <c r="EV43" i="27"/>
  <c r="EN40" i="27"/>
  <c r="EN43" i="27"/>
  <c r="EN41" i="27"/>
  <c r="EN42" i="27"/>
  <c r="EN44" i="27"/>
  <c r="EP36" i="27"/>
  <c r="FZ36" i="27" s="1"/>
  <c r="EP37" i="27"/>
  <c r="FZ37" i="27" s="1"/>
  <c r="EP35" i="27"/>
  <c r="FZ35" i="27" s="1"/>
  <c r="EP38" i="27"/>
  <c r="FZ38" i="27" s="1"/>
  <c r="EP39" i="27"/>
  <c r="FZ39" i="27" s="1"/>
  <c r="ER34" i="27"/>
  <c r="GB34" i="27" s="1"/>
  <c r="ER30" i="27"/>
  <c r="GB30" i="27" s="1"/>
  <c r="ER31" i="27"/>
  <c r="ER32" i="27"/>
  <c r="GB32" i="27" s="1"/>
  <c r="ER33" i="27"/>
  <c r="GB33" i="27" s="1"/>
  <c r="ET25" i="27"/>
  <c r="GD25" i="27" s="1"/>
  <c r="ET26" i="27"/>
  <c r="ET28" i="27"/>
  <c r="GD28" i="27" s="1"/>
  <c r="ET29" i="27"/>
  <c r="GD29" i="27" s="1"/>
  <c r="ET27" i="27"/>
  <c r="GD27" i="27" s="1"/>
  <c r="EV22" i="27"/>
  <c r="EV23" i="27"/>
  <c r="GF23" i="27" s="1"/>
  <c r="EV24" i="27"/>
  <c r="GF24" i="27" s="1"/>
  <c r="EV21" i="27"/>
  <c r="GF21" i="27" s="1"/>
  <c r="EN22" i="27"/>
  <c r="EN23" i="27"/>
  <c r="FX23" i="27" s="1"/>
  <c r="EN24" i="27"/>
  <c r="FX24" i="27" s="1"/>
  <c r="EN21" i="27"/>
  <c r="FX21" i="27" s="1"/>
  <c r="EP20" i="27"/>
  <c r="FZ20" i="27" s="1"/>
  <c r="EP16" i="27"/>
  <c r="FZ16" i="27" s="1"/>
  <c r="EP17" i="27"/>
  <c r="FZ17" i="27" s="1"/>
  <c r="EP18" i="27"/>
  <c r="FZ18" i="27" s="1"/>
  <c r="EP19" i="27"/>
  <c r="FZ19" i="27" s="1"/>
  <c r="ER12" i="27"/>
  <c r="ER14" i="27"/>
  <c r="ER15" i="27"/>
  <c r="ER13" i="27"/>
  <c r="ET8" i="27"/>
  <c r="ET9" i="27"/>
  <c r="GD9" i="27" s="1"/>
  <c r="ET10" i="27"/>
  <c r="GD10" i="27" s="1"/>
  <c r="ET11" i="27"/>
  <c r="GD11" i="27" s="1"/>
  <c r="ET7" i="27"/>
  <c r="GD7" i="27" s="1"/>
  <c r="EV4" i="27"/>
  <c r="EV6" i="27"/>
  <c r="GF6" i="27" s="1"/>
  <c r="EV5" i="27"/>
  <c r="GF5" i="27" s="1"/>
  <c r="EV3" i="27"/>
  <c r="GF3" i="27" s="1"/>
  <c r="EN6" i="27"/>
  <c r="FX6" i="27" s="1"/>
  <c r="EN4" i="27"/>
  <c r="EN5" i="27"/>
  <c r="FX5" i="27" s="1"/>
  <c r="EN3" i="27"/>
  <c r="FX3" i="27" s="1"/>
  <c r="EQ90" i="27"/>
  <c r="EQ98" i="27"/>
  <c r="EQ106" i="27"/>
  <c r="GA106" i="27" s="1"/>
  <c r="EQ94" i="27"/>
  <c r="GA94" i="27" s="1"/>
  <c r="EQ102" i="27"/>
  <c r="GA102" i="27" s="1"/>
  <c r="EQ91" i="27"/>
  <c r="GA91" i="27" s="1"/>
  <c r="EQ100" i="27"/>
  <c r="GA100" i="27" s="1"/>
  <c r="EQ105" i="27"/>
  <c r="GA105" i="27" s="1"/>
  <c r="EQ99" i="27"/>
  <c r="GA99" i="27" s="1"/>
  <c r="EQ104" i="27"/>
  <c r="EQ89" i="27"/>
  <c r="GA89" i="27" s="1"/>
  <c r="EQ103" i="27"/>
  <c r="GA103" i="27" s="1"/>
  <c r="EQ93" i="27"/>
  <c r="GA93" i="27" s="1"/>
  <c r="EQ97" i="27"/>
  <c r="GA97" i="27" s="1"/>
  <c r="EQ96" i="27"/>
  <c r="EQ101" i="27"/>
  <c r="EQ92" i="27"/>
  <c r="GA92" i="27" s="1"/>
  <c r="ES88" i="27"/>
  <c r="GC88" i="27" s="1"/>
  <c r="ES84" i="27"/>
  <c r="GC84" i="27" s="1"/>
  <c r="ES87" i="27"/>
  <c r="GC87" i="27" s="1"/>
  <c r="ES86" i="27"/>
  <c r="GC86" i="27" s="1"/>
  <c r="ES85" i="27"/>
  <c r="EU80" i="27"/>
  <c r="EU79" i="27"/>
  <c r="GE79" i="27" s="1"/>
  <c r="EU82" i="27"/>
  <c r="GE82" i="27" s="1"/>
  <c r="EU81" i="27"/>
  <c r="GE81" i="27" s="1"/>
  <c r="EU83" i="27"/>
  <c r="GE83" i="27" s="1"/>
  <c r="EM80" i="27"/>
  <c r="EM82" i="27"/>
  <c r="FW82" i="27" s="1"/>
  <c r="EM79" i="27"/>
  <c r="FW79" i="27" s="1"/>
  <c r="EM83" i="27"/>
  <c r="FW83" i="27" s="1"/>
  <c r="EM81" i="27"/>
  <c r="FW81" i="27" s="1"/>
  <c r="EO74" i="27"/>
  <c r="FY74" i="27" s="1"/>
  <c r="EO78" i="27"/>
  <c r="FY78" i="27" s="1"/>
  <c r="EO75" i="27"/>
  <c r="FY75" i="27" s="1"/>
  <c r="EO77" i="27"/>
  <c r="FY77" i="27" s="1"/>
  <c r="EO76" i="27"/>
  <c r="FY76" i="27" s="1"/>
  <c r="EQ72" i="27"/>
  <c r="EQ70" i="27"/>
  <c r="EQ71" i="27"/>
  <c r="EQ73" i="27"/>
  <c r="EQ69" i="27"/>
  <c r="ES64" i="27"/>
  <c r="GC64" i="27" s="1"/>
  <c r="ES66" i="27"/>
  <c r="GC66" i="27" s="1"/>
  <c r="ES68" i="27"/>
  <c r="GC68" i="27" s="1"/>
  <c r="ES65" i="27"/>
  <c r="ES67" i="27"/>
  <c r="GC67" i="27" s="1"/>
  <c r="EU62" i="27"/>
  <c r="GE62" i="27" s="1"/>
  <c r="EU60" i="27"/>
  <c r="EU59" i="27"/>
  <c r="GE59" i="27" s="1"/>
  <c r="EU63" i="27"/>
  <c r="GE63" i="27" s="1"/>
  <c r="EU61" i="27"/>
  <c r="GE61" i="27" s="1"/>
  <c r="EM62" i="27"/>
  <c r="FW62" i="27" s="1"/>
  <c r="EM63" i="27"/>
  <c r="FW63" i="27" s="1"/>
  <c r="EM61" i="27"/>
  <c r="FW61" i="27" s="1"/>
  <c r="EM60" i="27"/>
  <c r="EM59" i="27"/>
  <c r="FW59" i="27" s="1"/>
  <c r="EO54" i="27"/>
  <c r="FY54" i="27" s="1"/>
  <c r="EO55" i="27"/>
  <c r="FY55" i="27" s="1"/>
  <c r="EO56" i="27"/>
  <c r="FY56" i="27" s="1"/>
  <c r="EO58" i="27"/>
  <c r="FY58" i="27" s="1"/>
  <c r="EO57" i="27"/>
  <c r="FY57" i="27" s="1"/>
  <c r="EQ51" i="27"/>
  <c r="EQ52" i="27"/>
  <c r="GA52" i="27" s="1"/>
  <c r="EQ53" i="27"/>
  <c r="GA53" i="27" s="1"/>
  <c r="EQ50" i="27"/>
  <c r="GA50" i="27" s="1"/>
  <c r="ES49" i="27"/>
  <c r="ES47" i="27"/>
  <c r="ES45" i="27"/>
  <c r="ES46" i="27"/>
  <c r="ES48" i="27"/>
  <c r="EU40" i="27"/>
  <c r="EU41" i="27"/>
  <c r="EU43" i="27"/>
  <c r="EU44" i="27"/>
  <c r="EU42" i="27"/>
  <c r="EM40" i="27"/>
  <c r="EM41" i="27"/>
  <c r="EM42" i="27"/>
  <c r="EM43" i="27"/>
  <c r="EM44" i="27"/>
  <c r="EO35" i="27"/>
  <c r="FY35" i="27" s="1"/>
  <c r="EO38" i="27"/>
  <c r="FY38" i="27" s="1"/>
  <c r="EO36" i="27"/>
  <c r="FY36" i="27" s="1"/>
  <c r="EO39" i="27"/>
  <c r="FY39" i="27" s="1"/>
  <c r="EO37" i="27"/>
  <c r="FY37" i="27" s="1"/>
  <c r="EQ31" i="27"/>
  <c r="EQ32" i="27"/>
  <c r="GA32" i="27" s="1"/>
  <c r="EQ33" i="27"/>
  <c r="GA33" i="27" s="1"/>
  <c r="EQ34" i="27"/>
  <c r="GA34" i="27" s="1"/>
  <c r="EQ30" i="27"/>
  <c r="GA30" i="27" s="1"/>
  <c r="ES25" i="27"/>
  <c r="GC25" i="27" s="1"/>
  <c r="ES26" i="27"/>
  <c r="ES27" i="27"/>
  <c r="GC27" i="27" s="1"/>
  <c r="ES29" i="27"/>
  <c r="GC29" i="27" s="1"/>
  <c r="ES28" i="27"/>
  <c r="GC28" i="27" s="1"/>
  <c r="EU23" i="27"/>
  <c r="GE23" i="27" s="1"/>
  <c r="EU24" i="27"/>
  <c r="GE24" i="27" s="1"/>
  <c r="EU21" i="27"/>
  <c r="GE21" i="27" s="1"/>
  <c r="EU22" i="27"/>
  <c r="EM23" i="27"/>
  <c r="FW23" i="27" s="1"/>
  <c r="EM24" i="27"/>
  <c r="FW24" i="27" s="1"/>
  <c r="EM21" i="27"/>
  <c r="FW21" i="27" s="1"/>
  <c r="EM22" i="27"/>
  <c r="EO17" i="27"/>
  <c r="FY17" i="27" s="1"/>
  <c r="EO18" i="27"/>
  <c r="FY18" i="27" s="1"/>
  <c r="EO19" i="27"/>
  <c r="FY19" i="27" s="1"/>
  <c r="EO20" i="27"/>
  <c r="FY20" i="27" s="1"/>
  <c r="EO16" i="27"/>
  <c r="FY16" i="27" s="1"/>
  <c r="EQ12" i="27"/>
  <c r="EQ13" i="27"/>
  <c r="EQ15" i="27"/>
  <c r="EQ14" i="27"/>
  <c r="ES9" i="27"/>
  <c r="GC9" i="27" s="1"/>
  <c r="ES10" i="27"/>
  <c r="GC10" i="27" s="1"/>
  <c r="ES11" i="27"/>
  <c r="GC11" i="27" s="1"/>
  <c r="ES8" i="27"/>
  <c r="ES7" i="27"/>
  <c r="GC7" i="27" s="1"/>
  <c r="EU6" i="27"/>
  <c r="GE6" i="27" s="1"/>
  <c r="EU4" i="27"/>
  <c r="EU5" i="27"/>
  <c r="GE5" i="27" s="1"/>
  <c r="EU3" i="27"/>
  <c r="GE3" i="27" s="1"/>
  <c r="EM4" i="27"/>
  <c r="EM5" i="27"/>
  <c r="FW5" i="27" s="1"/>
  <c r="EM6" i="27"/>
  <c r="FW6" i="27" s="1"/>
  <c r="EM3" i="27"/>
  <c r="FW3" i="27" s="1"/>
  <c r="AK28" i="15"/>
  <c r="AK166" i="15"/>
  <c r="Q39" i="15"/>
  <c r="AC73" i="15" l="1"/>
  <c r="AC77" i="15"/>
  <c r="B23" i="20" l="1"/>
  <c r="J23" i="20"/>
  <c r="K23" i="20"/>
  <c r="L23" i="20"/>
  <c r="M23" i="20"/>
  <c r="N23" i="20"/>
  <c r="AE23" i="20"/>
  <c r="T23" i="20" s="1"/>
  <c r="AF23" i="20"/>
  <c r="X23" i="20" s="1"/>
  <c r="AG23" i="20"/>
  <c r="AB23" i="20" s="1"/>
  <c r="B24" i="20"/>
  <c r="J24" i="20"/>
  <c r="K24" i="20"/>
  <c r="L24" i="20"/>
  <c r="M24" i="20"/>
  <c r="N24" i="20"/>
  <c r="AE24" i="20"/>
  <c r="T24" i="20" s="1"/>
  <c r="AF24" i="20"/>
  <c r="X24" i="20" s="1"/>
  <c r="AG24" i="20"/>
  <c r="AB24" i="20" s="1"/>
  <c r="B25" i="20"/>
  <c r="J25" i="20"/>
  <c r="K25" i="20"/>
  <c r="L25" i="20"/>
  <c r="M25" i="20"/>
  <c r="N25" i="20"/>
  <c r="AE25" i="20"/>
  <c r="AF25" i="20"/>
  <c r="AG25" i="20"/>
  <c r="B26" i="20"/>
  <c r="J26" i="20"/>
  <c r="K26" i="20"/>
  <c r="L26" i="20"/>
  <c r="M26" i="20"/>
  <c r="N26" i="20"/>
  <c r="AE26" i="20"/>
  <c r="T26" i="20" s="1"/>
  <c r="AF26" i="20"/>
  <c r="X26" i="20" s="1"/>
  <c r="AG26" i="20"/>
  <c r="AB26" i="20" s="1"/>
  <c r="B27" i="20"/>
  <c r="J27" i="20"/>
  <c r="K27" i="20"/>
  <c r="L27" i="20"/>
  <c r="M27" i="20"/>
  <c r="N27" i="20"/>
  <c r="AE27" i="20"/>
  <c r="T27" i="20" s="1"/>
  <c r="AF27" i="20"/>
  <c r="X27" i="20" s="1"/>
  <c r="AG27" i="20"/>
  <c r="AB27" i="20" s="1"/>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T30" i="20" s="1"/>
  <c r="AF30" i="20"/>
  <c r="X30" i="20" s="1"/>
  <c r="AG30" i="20"/>
  <c r="AB30" i="20" s="1"/>
  <c r="B31" i="20"/>
  <c r="J31" i="20"/>
  <c r="K31" i="20"/>
  <c r="L31" i="20"/>
  <c r="M31" i="20"/>
  <c r="N31" i="20"/>
  <c r="AE31" i="20"/>
  <c r="T31" i="20" s="1"/>
  <c r="AF31" i="20"/>
  <c r="X31" i="20" s="1"/>
  <c r="AG31" i="20"/>
  <c r="AB31" i="20" s="1"/>
  <c r="B32" i="20"/>
  <c r="J32" i="20"/>
  <c r="K32" i="20"/>
  <c r="L32" i="20"/>
  <c r="M32" i="20"/>
  <c r="N32" i="20"/>
  <c r="AE32" i="20"/>
  <c r="T32" i="20" s="1"/>
  <c r="AF32" i="20"/>
  <c r="X32" i="20" s="1"/>
  <c r="AG32" i="20"/>
  <c r="AB32" i="20" s="1"/>
  <c r="B33" i="20"/>
  <c r="J33" i="20"/>
  <c r="K33" i="20"/>
  <c r="L33" i="20"/>
  <c r="M33" i="20"/>
  <c r="N33" i="20"/>
  <c r="AE33" i="20"/>
  <c r="AF33" i="20"/>
  <c r="AG33" i="20"/>
  <c r="B34" i="20"/>
  <c r="J34" i="20"/>
  <c r="K34" i="20"/>
  <c r="L34" i="20"/>
  <c r="M34" i="20"/>
  <c r="N34" i="20"/>
  <c r="AE34" i="20"/>
  <c r="T34" i="20" s="1"/>
  <c r="AF34" i="20"/>
  <c r="X34" i="20" s="1"/>
  <c r="AG34" i="20"/>
  <c r="AB34" i="20" s="1"/>
  <c r="B35" i="20"/>
  <c r="J35" i="20"/>
  <c r="K35" i="20"/>
  <c r="L35" i="20"/>
  <c r="M35" i="20"/>
  <c r="N35" i="20"/>
  <c r="AE35" i="20"/>
  <c r="T35" i="20" s="1"/>
  <c r="AF35" i="20"/>
  <c r="X35" i="20" s="1"/>
  <c r="AG35" i="20"/>
  <c r="AB35" i="20" s="1"/>
  <c r="B36" i="20"/>
  <c r="J36" i="20"/>
  <c r="K36" i="20"/>
  <c r="L36" i="20"/>
  <c r="M36" i="20"/>
  <c r="N36" i="20"/>
  <c r="AE36" i="20"/>
  <c r="T36" i="20" s="1"/>
  <c r="AF36" i="20"/>
  <c r="X36" i="20" s="1"/>
  <c r="AG36" i="20"/>
  <c r="AB36" i="20" s="1"/>
  <c r="B37" i="20"/>
  <c r="J37" i="20"/>
  <c r="K37" i="20"/>
  <c r="L37" i="20"/>
  <c r="M37" i="20"/>
  <c r="N37" i="20"/>
  <c r="AE37" i="20"/>
  <c r="AF37" i="20"/>
  <c r="AG37" i="20"/>
  <c r="B38" i="20"/>
  <c r="J38" i="20"/>
  <c r="K38" i="20"/>
  <c r="L38" i="20"/>
  <c r="M38" i="20"/>
  <c r="N38" i="20"/>
  <c r="AE38" i="20"/>
  <c r="T38" i="20" s="1"/>
  <c r="AF38" i="20"/>
  <c r="X38" i="20" s="1"/>
  <c r="AG38" i="20"/>
  <c r="AB38" i="20" s="1"/>
  <c r="B39" i="20"/>
  <c r="J39" i="20"/>
  <c r="K39" i="20"/>
  <c r="L39" i="20"/>
  <c r="M39" i="20"/>
  <c r="N39" i="20"/>
  <c r="AE39" i="20"/>
  <c r="T39" i="20" s="1"/>
  <c r="AF39" i="20"/>
  <c r="X39" i="20" s="1"/>
  <c r="AG39" i="20"/>
  <c r="AB39" i="20" s="1"/>
  <c r="B40" i="20"/>
  <c r="J40" i="20"/>
  <c r="K40" i="20"/>
  <c r="L40" i="20"/>
  <c r="M40" i="20"/>
  <c r="N40" i="20"/>
  <c r="AE40" i="20"/>
  <c r="T40" i="20" s="1"/>
  <c r="AF40" i="20"/>
  <c r="X40" i="20" s="1"/>
  <c r="AG40" i="20"/>
  <c r="AB40" i="20" s="1"/>
  <c r="B41" i="20"/>
  <c r="J41" i="20"/>
  <c r="K41" i="20"/>
  <c r="L41" i="20"/>
  <c r="M41" i="20"/>
  <c r="N41" i="20"/>
  <c r="AE41" i="20"/>
  <c r="AF41" i="20"/>
  <c r="AG41" i="20"/>
  <c r="B42" i="20"/>
  <c r="J42" i="20"/>
  <c r="K42" i="20"/>
  <c r="L42" i="20"/>
  <c r="M42" i="20"/>
  <c r="N42" i="20"/>
  <c r="AE42" i="20"/>
  <c r="T42" i="20" s="1"/>
  <c r="AF42" i="20"/>
  <c r="X42" i="20" s="1"/>
  <c r="AG42" i="20"/>
  <c r="AB42" i="20" s="1"/>
  <c r="B43" i="20"/>
  <c r="J43" i="20"/>
  <c r="K43" i="20"/>
  <c r="L43" i="20"/>
  <c r="M43" i="20"/>
  <c r="N43" i="20"/>
  <c r="AE43" i="20"/>
  <c r="T43" i="20" s="1"/>
  <c r="AF43" i="20"/>
  <c r="X43" i="20" s="1"/>
  <c r="AG43" i="20"/>
  <c r="AB43" i="20" s="1"/>
  <c r="B44" i="20"/>
  <c r="J44" i="20"/>
  <c r="K44" i="20"/>
  <c r="L44" i="20"/>
  <c r="M44" i="20"/>
  <c r="N44" i="20"/>
  <c r="AE44" i="20"/>
  <c r="T44" i="20" s="1"/>
  <c r="AF44" i="20"/>
  <c r="X44" i="20" s="1"/>
  <c r="AG44" i="20"/>
  <c r="AB44" i="20" s="1"/>
  <c r="B45" i="20"/>
  <c r="J45" i="20"/>
  <c r="K45" i="20"/>
  <c r="L45" i="20"/>
  <c r="M45" i="20"/>
  <c r="N45" i="20"/>
  <c r="AE45" i="20"/>
  <c r="AF45" i="20"/>
  <c r="AG45" i="20"/>
  <c r="B46" i="20"/>
  <c r="J46" i="20"/>
  <c r="K46" i="20"/>
  <c r="L46" i="20"/>
  <c r="M46" i="20"/>
  <c r="N46" i="20"/>
  <c r="AE46" i="20"/>
  <c r="T46" i="20" s="1"/>
  <c r="AF46" i="20"/>
  <c r="X46" i="20" s="1"/>
  <c r="AG46" i="20"/>
  <c r="AB46" i="20" s="1"/>
  <c r="B47" i="20"/>
  <c r="J47" i="20"/>
  <c r="K47" i="20"/>
  <c r="L47" i="20"/>
  <c r="M47" i="20"/>
  <c r="N47" i="20"/>
  <c r="AE47" i="20"/>
  <c r="T47" i="20" s="1"/>
  <c r="AF47" i="20"/>
  <c r="X47" i="20" s="1"/>
  <c r="AG47" i="20"/>
  <c r="AB47" i="20" s="1"/>
  <c r="B48" i="20"/>
  <c r="J48" i="20"/>
  <c r="K48" i="20"/>
  <c r="L48" i="20"/>
  <c r="M48" i="20"/>
  <c r="N48" i="20"/>
  <c r="AE48" i="20"/>
  <c r="T48" i="20" s="1"/>
  <c r="AF48" i="20"/>
  <c r="X48" i="20" s="1"/>
  <c r="AG48" i="20"/>
  <c r="AB48" i="20" s="1"/>
  <c r="B49" i="20"/>
  <c r="J49" i="20"/>
  <c r="K49" i="20"/>
  <c r="L49" i="20"/>
  <c r="M49" i="20"/>
  <c r="N49" i="20"/>
  <c r="AE49" i="20"/>
  <c r="AF49" i="20"/>
  <c r="AG49" i="20"/>
  <c r="B50" i="20"/>
  <c r="J50" i="20"/>
  <c r="K50" i="20"/>
  <c r="L50" i="20"/>
  <c r="M50" i="20"/>
  <c r="N50" i="20"/>
  <c r="AE50" i="20"/>
  <c r="T50" i="20" s="1"/>
  <c r="AF50" i="20"/>
  <c r="X50" i="20" s="1"/>
  <c r="AG50" i="20"/>
  <c r="AB50" i="20" s="1"/>
  <c r="B51" i="20"/>
  <c r="J51" i="20"/>
  <c r="K51" i="20"/>
  <c r="L51" i="20"/>
  <c r="M51" i="20"/>
  <c r="N51" i="20"/>
  <c r="AE51" i="20"/>
  <c r="T51" i="20" s="1"/>
  <c r="AF51" i="20"/>
  <c r="X51" i="20" s="1"/>
  <c r="AG51" i="20"/>
  <c r="AB51" i="20" s="1"/>
  <c r="B52" i="20"/>
  <c r="J52" i="20"/>
  <c r="K52" i="20"/>
  <c r="L52" i="20"/>
  <c r="M52" i="20"/>
  <c r="N52" i="20"/>
  <c r="AE52" i="20"/>
  <c r="T52" i="20" s="1"/>
  <c r="AF52" i="20"/>
  <c r="X52" i="20" s="1"/>
  <c r="AG52" i="20"/>
  <c r="AB52" i="20" s="1"/>
  <c r="B53" i="20"/>
  <c r="J53" i="20"/>
  <c r="K53" i="20"/>
  <c r="L53" i="20"/>
  <c r="M53" i="20"/>
  <c r="N53" i="20"/>
  <c r="AE53" i="20"/>
  <c r="AF53" i="20"/>
  <c r="AG53" i="20"/>
  <c r="B54" i="20"/>
  <c r="J54" i="20"/>
  <c r="K54" i="20"/>
  <c r="L54" i="20"/>
  <c r="M54" i="20"/>
  <c r="N54" i="20"/>
  <c r="AE54" i="20"/>
  <c r="T54" i="20" s="1"/>
  <c r="AF54" i="20"/>
  <c r="X54" i="20" s="1"/>
  <c r="AG54" i="20"/>
  <c r="AB54" i="20" s="1"/>
  <c r="B55" i="20"/>
  <c r="J55" i="20"/>
  <c r="K55" i="20"/>
  <c r="L55" i="20"/>
  <c r="M55" i="20"/>
  <c r="N55" i="20"/>
  <c r="AE55" i="20"/>
  <c r="T55" i="20" s="1"/>
  <c r="AF55" i="20"/>
  <c r="X55" i="20" s="1"/>
  <c r="AG55" i="20"/>
  <c r="AB55" i="20" s="1"/>
  <c r="B56" i="20"/>
  <c r="J56" i="20"/>
  <c r="K56" i="20"/>
  <c r="L56" i="20"/>
  <c r="M56" i="20"/>
  <c r="N56" i="20"/>
  <c r="AE56" i="20"/>
  <c r="T56" i="20" s="1"/>
  <c r="AF56" i="20"/>
  <c r="X56" i="20" s="1"/>
  <c r="AG56" i="20"/>
  <c r="AB56" i="20" s="1"/>
  <c r="B57" i="20"/>
  <c r="J57" i="20"/>
  <c r="K57" i="20"/>
  <c r="L57" i="20"/>
  <c r="M57" i="20"/>
  <c r="N57" i="20"/>
  <c r="AE57" i="20"/>
  <c r="AF57" i="20"/>
  <c r="AG57" i="20"/>
  <c r="B58" i="20"/>
  <c r="J58" i="20"/>
  <c r="K58" i="20"/>
  <c r="L58" i="20"/>
  <c r="M58" i="20"/>
  <c r="N58" i="20"/>
  <c r="AE58" i="20"/>
  <c r="T58" i="20" s="1"/>
  <c r="AF58" i="20"/>
  <c r="X58" i="20" s="1"/>
  <c r="AG58" i="20"/>
  <c r="AB58" i="20" s="1"/>
  <c r="B59" i="20"/>
  <c r="J59" i="20"/>
  <c r="K59" i="20"/>
  <c r="L59" i="20"/>
  <c r="M59" i="20"/>
  <c r="N59" i="20"/>
  <c r="AE59" i="20"/>
  <c r="T59" i="20" s="1"/>
  <c r="AF59" i="20"/>
  <c r="X59" i="20" s="1"/>
  <c r="AG59" i="20"/>
  <c r="AB59" i="20" s="1"/>
  <c r="B60" i="20"/>
  <c r="J60" i="20"/>
  <c r="K60" i="20"/>
  <c r="L60" i="20"/>
  <c r="M60" i="20"/>
  <c r="N60" i="20"/>
  <c r="AE60" i="20"/>
  <c r="T60" i="20" s="1"/>
  <c r="AF60" i="20"/>
  <c r="X60" i="20" s="1"/>
  <c r="AG60" i="20"/>
  <c r="AB60" i="20" s="1"/>
  <c r="B61" i="20"/>
  <c r="J61" i="20"/>
  <c r="K61" i="20"/>
  <c r="L61" i="20"/>
  <c r="M61" i="20"/>
  <c r="N61" i="20"/>
  <c r="AE61" i="20"/>
  <c r="AF61" i="20"/>
  <c r="AG61" i="20"/>
  <c r="B62" i="20"/>
  <c r="J62" i="20"/>
  <c r="K62" i="20"/>
  <c r="L62" i="20"/>
  <c r="M62" i="20"/>
  <c r="N62" i="20"/>
  <c r="AE62" i="20"/>
  <c r="T62" i="20" s="1"/>
  <c r="AF62" i="20"/>
  <c r="X62" i="20" s="1"/>
  <c r="AG62" i="20"/>
  <c r="AB62" i="20" s="1"/>
  <c r="B63" i="20"/>
  <c r="J63" i="20"/>
  <c r="K63" i="20"/>
  <c r="L63" i="20"/>
  <c r="M63" i="20"/>
  <c r="N63" i="20"/>
  <c r="AE63" i="20"/>
  <c r="T63" i="20" s="1"/>
  <c r="AF63" i="20"/>
  <c r="X63" i="20" s="1"/>
  <c r="AG63" i="20"/>
  <c r="AB63" i="20" s="1"/>
  <c r="B64" i="20"/>
  <c r="J64" i="20"/>
  <c r="K64" i="20"/>
  <c r="L64" i="20"/>
  <c r="M64" i="20"/>
  <c r="N64" i="20"/>
  <c r="AE64" i="20"/>
  <c r="T64" i="20" s="1"/>
  <c r="AF64" i="20"/>
  <c r="X64" i="20" s="1"/>
  <c r="AG64" i="20"/>
  <c r="AB64" i="20" s="1"/>
  <c r="B65" i="20"/>
  <c r="J65" i="20"/>
  <c r="K65" i="20"/>
  <c r="L65" i="20"/>
  <c r="M65" i="20"/>
  <c r="N65" i="20"/>
  <c r="AE65" i="20"/>
  <c r="AF65" i="20"/>
  <c r="AG65" i="20"/>
  <c r="B66" i="20"/>
  <c r="J66" i="20"/>
  <c r="K66" i="20"/>
  <c r="L66" i="20"/>
  <c r="M66" i="20"/>
  <c r="N66" i="20"/>
  <c r="AE66" i="20"/>
  <c r="T66" i="20" s="1"/>
  <c r="AF66" i="20"/>
  <c r="X66" i="20" s="1"/>
  <c r="AG66" i="20"/>
  <c r="AB66" i="20" s="1"/>
  <c r="B67" i="20"/>
  <c r="J67" i="20"/>
  <c r="K67" i="20"/>
  <c r="L67" i="20"/>
  <c r="M67" i="20"/>
  <c r="N67" i="20"/>
  <c r="AE67" i="20"/>
  <c r="T67" i="20" s="1"/>
  <c r="AF67" i="20"/>
  <c r="X67" i="20" s="1"/>
  <c r="AG67" i="20"/>
  <c r="AB67" i="20" s="1"/>
  <c r="B68" i="20"/>
  <c r="J68" i="20"/>
  <c r="K68" i="20"/>
  <c r="L68" i="20"/>
  <c r="M68" i="20"/>
  <c r="N68" i="20"/>
  <c r="AE68" i="20"/>
  <c r="T68" i="20" s="1"/>
  <c r="AF68" i="20"/>
  <c r="X68" i="20" s="1"/>
  <c r="AG68" i="20"/>
  <c r="AB68" i="20" s="1"/>
  <c r="B69" i="20"/>
  <c r="J69" i="20"/>
  <c r="K69" i="20"/>
  <c r="L69" i="20"/>
  <c r="M69" i="20"/>
  <c r="N69" i="20"/>
  <c r="AE69" i="20"/>
  <c r="AF69" i="20"/>
  <c r="AG69" i="20"/>
  <c r="B70" i="20"/>
  <c r="J70" i="20"/>
  <c r="K70" i="20"/>
  <c r="L70" i="20"/>
  <c r="M70" i="20"/>
  <c r="N70" i="20"/>
  <c r="AE70" i="20"/>
  <c r="T70" i="20" s="1"/>
  <c r="AF70" i="20"/>
  <c r="X70" i="20" s="1"/>
  <c r="AG70" i="20"/>
  <c r="AB70" i="20" s="1"/>
  <c r="B71" i="20"/>
  <c r="J71" i="20"/>
  <c r="K71" i="20"/>
  <c r="L71" i="20"/>
  <c r="M71" i="20"/>
  <c r="N71" i="20"/>
  <c r="AE71" i="20"/>
  <c r="T71" i="20" s="1"/>
  <c r="AF71" i="20"/>
  <c r="X71" i="20" s="1"/>
  <c r="AG71" i="20"/>
  <c r="AB71" i="20" s="1"/>
  <c r="B72" i="20"/>
  <c r="J72" i="20"/>
  <c r="K72" i="20"/>
  <c r="L72" i="20"/>
  <c r="M72" i="20"/>
  <c r="N72" i="20"/>
  <c r="AE72" i="20"/>
  <c r="T72" i="20" s="1"/>
  <c r="AF72" i="20"/>
  <c r="X72" i="20" s="1"/>
  <c r="AG72" i="20"/>
  <c r="AB72" i="20" s="1"/>
  <c r="B73" i="20"/>
  <c r="J73" i="20"/>
  <c r="K73" i="20"/>
  <c r="L73" i="20"/>
  <c r="M73" i="20"/>
  <c r="N73" i="20"/>
  <c r="AE73" i="20"/>
  <c r="AF73" i="20"/>
  <c r="AG73" i="20"/>
  <c r="B74" i="20"/>
  <c r="J74" i="20"/>
  <c r="K74" i="20"/>
  <c r="L74" i="20"/>
  <c r="M74" i="20"/>
  <c r="N74" i="20"/>
  <c r="AE74" i="20"/>
  <c r="T74" i="20" s="1"/>
  <c r="AF74" i="20"/>
  <c r="X74" i="20" s="1"/>
  <c r="AG74" i="20"/>
  <c r="AB74" i="20" s="1"/>
  <c r="B75" i="20"/>
  <c r="J75" i="20"/>
  <c r="K75" i="20"/>
  <c r="L75" i="20"/>
  <c r="M75" i="20"/>
  <c r="N75" i="20"/>
  <c r="AE75" i="20"/>
  <c r="T75" i="20" s="1"/>
  <c r="AF75" i="20"/>
  <c r="X75" i="20" s="1"/>
  <c r="AG75" i="20"/>
  <c r="AB75" i="20" s="1"/>
  <c r="B76" i="20"/>
  <c r="J76" i="20"/>
  <c r="K76" i="20"/>
  <c r="L76" i="20"/>
  <c r="M76" i="20"/>
  <c r="N76" i="20"/>
  <c r="AE76" i="20"/>
  <c r="T76" i="20" s="1"/>
  <c r="AF76" i="20"/>
  <c r="X76" i="20" s="1"/>
  <c r="AG76" i="20"/>
  <c r="AB76" i="20" s="1"/>
  <c r="B77" i="20"/>
  <c r="J77" i="20"/>
  <c r="K77" i="20"/>
  <c r="L77" i="20"/>
  <c r="M77" i="20"/>
  <c r="N77" i="20"/>
  <c r="AE77" i="20"/>
  <c r="AF77" i="20"/>
  <c r="AG77" i="20"/>
  <c r="B78" i="20"/>
  <c r="J78" i="20"/>
  <c r="K78" i="20"/>
  <c r="L78" i="20"/>
  <c r="M78" i="20"/>
  <c r="N78" i="20"/>
  <c r="AE78" i="20"/>
  <c r="T78" i="20" s="1"/>
  <c r="AF78" i="20"/>
  <c r="X78" i="20" s="1"/>
  <c r="AG78" i="20"/>
  <c r="AB78" i="20" s="1"/>
  <c r="B79" i="20"/>
  <c r="J79" i="20"/>
  <c r="K79" i="20"/>
  <c r="L79" i="20"/>
  <c r="M79" i="20"/>
  <c r="N79" i="20"/>
  <c r="AE79" i="20"/>
  <c r="T79" i="20" s="1"/>
  <c r="AF79" i="20"/>
  <c r="X79" i="20" s="1"/>
  <c r="AG79" i="20"/>
  <c r="AB79" i="20" s="1"/>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T82" i="20" s="1"/>
  <c r="AF82" i="20"/>
  <c r="X82" i="20" s="1"/>
  <c r="AG82" i="20"/>
  <c r="AB82" i="20" s="1"/>
  <c r="B83" i="20"/>
  <c r="J83" i="20"/>
  <c r="K83" i="20"/>
  <c r="L83" i="20"/>
  <c r="M83" i="20"/>
  <c r="N83" i="20"/>
  <c r="AE83" i="20"/>
  <c r="T83" i="20" s="1"/>
  <c r="AF83" i="20"/>
  <c r="X83" i="20" s="1"/>
  <c r="AG83" i="20"/>
  <c r="AB83" i="20" s="1"/>
  <c r="B84" i="20"/>
  <c r="J84" i="20"/>
  <c r="K84" i="20"/>
  <c r="L84" i="20"/>
  <c r="M84" i="20"/>
  <c r="N84" i="20"/>
  <c r="AE84" i="20"/>
  <c r="T84" i="20" s="1"/>
  <c r="AF84" i="20"/>
  <c r="X84" i="20" s="1"/>
  <c r="AG84" i="20"/>
  <c r="AB84" i="20" s="1"/>
  <c r="B85" i="20"/>
  <c r="J85" i="20"/>
  <c r="K85" i="20"/>
  <c r="L85" i="20"/>
  <c r="M85" i="20"/>
  <c r="N85" i="20"/>
  <c r="AE85" i="20"/>
  <c r="AF85" i="20"/>
  <c r="AG85" i="20"/>
  <c r="B86" i="20"/>
  <c r="J86" i="20"/>
  <c r="K86" i="20"/>
  <c r="L86" i="20"/>
  <c r="M86" i="20"/>
  <c r="N86" i="20"/>
  <c r="AE86" i="20"/>
  <c r="T86" i="20" s="1"/>
  <c r="AF86" i="20"/>
  <c r="X86" i="20" s="1"/>
  <c r="AG86" i="20"/>
  <c r="AB86" i="20" s="1"/>
  <c r="B87" i="20"/>
  <c r="J87" i="20"/>
  <c r="K87" i="20"/>
  <c r="L87" i="20"/>
  <c r="M87" i="20"/>
  <c r="N87" i="20"/>
  <c r="AE87" i="20"/>
  <c r="T87" i="20" s="1"/>
  <c r="AF87" i="20"/>
  <c r="X87" i="20" s="1"/>
  <c r="AG87" i="20"/>
  <c r="AB87" i="20" s="1"/>
  <c r="B88" i="20"/>
  <c r="J88" i="20"/>
  <c r="K88" i="20"/>
  <c r="L88" i="20"/>
  <c r="M88" i="20"/>
  <c r="N88" i="20"/>
  <c r="AE88" i="20"/>
  <c r="T88" i="20" s="1"/>
  <c r="AF88" i="20"/>
  <c r="X88" i="20" s="1"/>
  <c r="AG88" i="20"/>
  <c r="AB88" i="20" s="1"/>
  <c r="B89" i="20"/>
  <c r="J89" i="20"/>
  <c r="K89" i="20"/>
  <c r="L89" i="20"/>
  <c r="M89" i="20"/>
  <c r="N89" i="20"/>
  <c r="AE89" i="20"/>
  <c r="AF89" i="20"/>
  <c r="AG89" i="20"/>
  <c r="B90" i="20"/>
  <c r="J90" i="20"/>
  <c r="K90" i="20"/>
  <c r="L90" i="20"/>
  <c r="M90" i="20"/>
  <c r="N90" i="20"/>
  <c r="AE90" i="20"/>
  <c r="T90" i="20" s="1"/>
  <c r="AF90" i="20"/>
  <c r="X90" i="20" s="1"/>
  <c r="AG90" i="20"/>
  <c r="AB90" i="20" s="1"/>
  <c r="B91" i="20"/>
  <c r="J91" i="20"/>
  <c r="K91" i="20"/>
  <c r="L91" i="20"/>
  <c r="M91" i="20"/>
  <c r="N91" i="20"/>
  <c r="AE91" i="20"/>
  <c r="T91" i="20" s="1"/>
  <c r="AF91" i="20"/>
  <c r="X91" i="20" s="1"/>
  <c r="AG91" i="20"/>
  <c r="AB91" i="20" s="1"/>
  <c r="B92" i="20"/>
  <c r="J92" i="20"/>
  <c r="K92" i="20"/>
  <c r="L92" i="20"/>
  <c r="M92" i="20"/>
  <c r="N92" i="20"/>
  <c r="AE92" i="20"/>
  <c r="T92" i="20" s="1"/>
  <c r="AF92" i="20"/>
  <c r="X92" i="20" s="1"/>
  <c r="AG92" i="20"/>
  <c r="AB92" i="20" s="1"/>
  <c r="B93" i="20"/>
  <c r="J93" i="20"/>
  <c r="K93" i="20"/>
  <c r="L93" i="20"/>
  <c r="M93" i="20"/>
  <c r="N93" i="20"/>
  <c r="AE93" i="20"/>
  <c r="AF93" i="20"/>
  <c r="AG93" i="20"/>
  <c r="B94" i="20"/>
  <c r="J94" i="20"/>
  <c r="K94" i="20"/>
  <c r="L94" i="20"/>
  <c r="M94" i="20"/>
  <c r="N94" i="20"/>
  <c r="AE94" i="20"/>
  <c r="T94" i="20" s="1"/>
  <c r="AF94" i="20"/>
  <c r="X94" i="20" s="1"/>
  <c r="AG94" i="20"/>
  <c r="AB94" i="20" s="1"/>
  <c r="B95" i="20"/>
  <c r="J95" i="20"/>
  <c r="K95" i="20"/>
  <c r="L95" i="20"/>
  <c r="M95" i="20"/>
  <c r="N95" i="20"/>
  <c r="AE95" i="20"/>
  <c r="T95" i="20" s="1"/>
  <c r="AF95" i="20"/>
  <c r="X95" i="20" s="1"/>
  <c r="AG95" i="20"/>
  <c r="AB95" i="20" s="1"/>
  <c r="B96" i="20"/>
  <c r="J96" i="20"/>
  <c r="K96" i="20"/>
  <c r="L96" i="20"/>
  <c r="M96" i="20"/>
  <c r="N96" i="20"/>
  <c r="AE96" i="20"/>
  <c r="T96" i="20" s="1"/>
  <c r="AF96" i="20"/>
  <c r="X96" i="20" s="1"/>
  <c r="AG96" i="20"/>
  <c r="AB96" i="20" s="1"/>
  <c r="B97" i="20"/>
  <c r="J97" i="20"/>
  <c r="K97" i="20"/>
  <c r="L97" i="20"/>
  <c r="M97" i="20"/>
  <c r="N97" i="20"/>
  <c r="AE97" i="20"/>
  <c r="AF97" i="20"/>
  <c r="AG97" i="20"/>
  <c r="B98" i="20"/>
  <c r="J98" i="20"/>
  <c r="K98" i="20"/>
  <c r="L98" i="20"/>
  <c r="M98" i="20"/>
  <c r="N98" i="20"/>
  <c r="AE98" i="20"/>
  <c r="T98" i="20" s="1"/>
  <c r="AF98" i="20"/>
  <c r="X98" i="20" s="1"/>
  <c r="AG98" i="20"/>
  <c r="AB98" i="20" s="1"/>
  <c r="B99" i="20"/>
  <c r="J99" i="20"/>
  <c r="K99" i="20"/>
  <c r="L99" i="20"/>
  <c r="M99" i="20"/>
  <c r="N99" i="20"/>
  <c r="AE99" i="20"/>
  <c r="T99" i="20" s="1"/>
  <c r="AF99" i="20"/>
  <c r="X99" i="20" s="1"/>
  <c r="AG99" i="20"/>
  <c r="AB99" i="20" s="1"/>
  <c r="B100" i="20"/>
  <c r="J100" i="20"/>
  <c r="K100" i="20"/>
  <c r="L100" i="20"/>
  <c r="M100" i="20"/>
  <c r="N100" i="20"/>
  <c r="AE100" i="20"/>
  <c r="T100" i="20" s="1"/>
  <c r="AF100" i="20"/>
  <c r="X100" i="20" s="1"/>
  <c r="AG100" i="20"/>
  <c r="AB100" i="20" s="1"/>
  <c r="B101" i="20"/>
  <c r="J101" i="20"/>
  <c r="K101" i="20"/>
  <c r="L101" i="20"/>
  <c r="M101" i="20"/>
  <c r="N101" i="20"/>
  <c r="AE101" i="20"/>
  <c r="AF101" i="20"/>
  <c r="AG101" i="20"/>
  <c r="B102" i="20"/>
  <c r="J102" i="20"/>
  <c r="K102" i="20"/>
  <c r="L102" i="20"/>
  <c r="M102" i="20"/>
  <c r="N102" i="20"/>
  <c r="AE102" i="20"/>
  <c r="T102" i="20" s="1"/>
  <c r="AF102" i="20"/>
  <c r="X102" i="20" s="1"/>
  <c r="AG102" i="20"/>
  <c r="AB102" i="20" s="1"/>
  <c r="B103" i="20"/>
  <c r="J103" i="20"/>
  <c r="K103" i="20"/>
  <c r="L103" i="20"/>
  <c r="M103" i="20"/>
  <c r="N103" i="20"/>
  <c r="AE103" i="20"/>
  <c r="T103" i="20" s="1"/>
  <c r="AF103" i="20"/>
  <c r="X103" i="20" s="1"/>
  <c r="AG103" i="20"/>
  <c r="AB103" i="20" s="1"/>
  <c r="B104" i="20"/>
  <c r="J104" i="20"/>
  <c r="K104" i="20"/>
  <c r="L104" i="20"/>
  <c r="M104" i="20"/>
  <c r="N104" i="20"/>
  <c r="AE104" i="20"/>
  <c r="T104" i="20" s="1"/>
  <c r="AF104" i="20"/>
  <c r="X104" i="20" s="1"/>
  <c r="AG104" i="20"/>
  <c r="AB104" i="20" s="1"/>
  <c r="B105" i="20"/>
  <c r="J105" i="20"/>
  <c r="K105" i="20"/>
  <c r="L105" i="20"/>
  <c r="M105" i="20"/>
  <c r="N105" i="20"/>
  <c r="AE105" i="20"/>
  <c r="AF105" i="20"/>
  <c r="AG105" i="20"/>
  <c r="B106" i="20"/>
  <c r="J106" i="20"/>
  <c r="K106" i="20"/>
  <c r="L106" i="20"/>
  <c r="M106" i="20"/>
  <c r="N106" i="20"/>
  <c r="AE106" i="20"/>
  <c r="T106" i="20" s="1"/>
  <c r="AF106" i="20"/>
  <c r="X106" i="20" s="1"/>
  <c r="AG106" i="20"/>
  <c r="AB106" i="20" s="1"/>
  <c r="B107" i="20"/>
  <c r="J107" i="20"/>
  <c r="K107" i="20"/>
  <c r="L107" i="20"/>
  <c r="M107" i="20"/>
  <c r="N107" i="20"/>
  <c r="AE107" i="20"/>
  <c r="T107" i="20" s="1"/>
  <c r="AF107" i="20"/>
  <c r="X107" i="20" s="1"/>
  <c r="AG107" i="20"/>
  <c r="AB107" i="20" s="1"/>
  <c r="B108" i="20"/>
  <c r="J108" i="20"/>
  <c r="K108" i="20"/>
  <c r="L108" i="20"/>
  <c r="M108" i="20"/>
  <c r="N108" i="20"/>
  <c r="AE108" i="20"/>
  <c r="T108" i="20" s="1"/>
  <c r="AF108" i="20"/>
  <c r="X108" i="20" s="1"/>
  <c r="AG108" i="20"/>
  <c r="AB108" i="20" s="1"/>
  <c r="B109" i="20"/>
  <c r="J109" i="20"/>
  <c r="K109" i="20"/>
  <c r="L109" i="20"/>
  <c r="M109" i="20"/>
  <c r="N109" i="20"/>
  <c r="AE109" i="20"/>
  <c r="AF109" i="20"/>
  <c r="AG109" i="20"/>
  <c r="B110" i="20"/>
  <c r="J110" i="20"/>
  <c r="K110" i="20"/>
  <c r="L110" i="20"/>
  <c r="M110" i="20"/>
  <c r="N110" i="20"/>
  <c r="AE110" i="20"/>
  <c r="T110" i="20" s="1"/>
  <c r="AF110" i="20"/>
  <c r="X110" i="20" s="1"/>
  <c r="AG110" i="20"/>
  <c r="AB110" i="20" s="1"/>
  <c r="B111" i="20"/>
  <c r="J111" i="20"/>
  <c r="K111" i="20"/>
  <c r="L111" i="20"/>
  <c r="M111" i="20"/>
  <c r="N111" i="20"/>
  <c r="AE111" i="20"/>
  <c r="T111" i="20" s="1"/>
  <c r="AF111" i="20"/>
  <c r="X111" i="20" s="1"/>
  <c r="AG111" i="20"/>
  <c r="AB111" i="20" s="1"/>
  <c r="B112" i="20"/>
  <c r="J112" i="20"/>
  <c r="K112" i="20"/>
  <c r="L112" i="20"/>
  <c r="M112" i="20"/>
  <c r="N112" i="20"/>
  <c r="AE112" i="20"/>
  <c r="T112" i="20" s="1"/>
  <c r="AF112" i="20"/>
  <c r="X112" i="20" s="1"/>
  <c r="AG112" i="20"/>
  <c r="AB112" i="20" s="1"/>
  <c r="B113" i="20"/>
  <c r="J113" i="20"/>
  <c r="K113" i="20"/>
  <c r="L113" i="20"/>
  <c r="M113" i="20"/>
  <c r="N113" i="20"/>
  <c r="AE113" i="20"/>
  <c r="AF113" i="20"/>
  <c r="AG113" i="20"/>
  <c r="B114" i="20"/>
  <c r="J114" i="20"/>
  <c r="K114" i="20"/>
  <c r="L114" i="20"/>
  <c r="M114" i="20"/>
  <c r="N114" i="20"/>
  <c r="AE114" i="20"/>
  <c r="T114" i="20" s="1"/>
  <c r="AF114" i="20"/>
  <c r="X114" i="20" s="1"/>
  <c r="AG114" i="20"/>
  <c r="AB114" i="20" s="1"/>
  <c r="B115" i="20"/>
  <c r="J115" i="20"/>
  <c r="K115" i="20"/>
  <c r="L115" i="20"/>
  <c r="M115" i="20"/>
  <c r="N115" i="20"/>
  <c r="AE115" i="20"/>
  <c r="T115" i="20" s="1"/>
  <c r="AF115" i="20"/>
  <c r="X115" i="20" s="1"/>
  <c r="AG115" i="20"/>
  <c r="AB115" i="20" s="1"/>
  <c r="B22" i="20"/>
  <c r="J22" i="20"/>
  <c r="K22" i="20"/>
  <c r="L22" i="20"/>
  <c r="M22" i="20"/>
  <c r="N22" i="20"/>
  <c r="B21" i="26"/>
  <c r="J21" i="26"/>
  <c r="K21" i="26"/>
  <c r="L21" i="26"/>
  <c r="M21" i="26"/>
  <c r="N21" i="26"/>
  <c r="AF21" i="26"/>
  <c r="V21" i="26" s="1"/>
  <c r="AG21" i="26"/>
  <c r="AC21" i="26" s="1"/>
  <c r="B22" i="26"/>
  <c r="J22" i="26"/>
  <c r="K22" i="26"/>
  <c r="L22" i="26"/>
  <c r="M22" i="26"/>
  <c r="N22" i="26"/>
  <c r="R22" i="26" s="1"/>
  <c r="AF22" i="26"/>
  <c r="V22" i="26" s="1"/>
  <c r="AG22" i="26"/>
  <c r="AC22" i="26" s="1"/>
  <c r="B23" i="26"/>
  <c r="J23" i="26"/>
  <c r="K23" i="26"/>
  <c r="L23" i="26"/>
  <c r="M23" i="26"/>
  <c r="N23" i="26"/>
  <c r="R23" i="26" s="1"/>
  <c r="AF23" i="26"/>
  <c r="AG23" i="26"/>
  <c r="B24" i="26"/>
  <c r="J24" i="26"/>
  <c r="K24" i="26"/>
  <c r="L24" i="26"/>
  <c r="M24" i="26"/>
  <c r="N24" i="26"/>
  <c r="R24" i="26" s="1"/>
  <c r="AF24" i="26"/>
  <c r="V24" i="26" s="1"/>
  <c r="AG24" i="26"/>
  <c r="AC24" i="26" s="1"/>
  <c r="B25" i="26"/>
  <c r="J25" i="26"/>
  <c r="K25" i="26"/>
  <c r="L25" i="26"/>
  <c r="M25" i="26"/>
  <c r="N25" i="26"/>
  <c r="AF25" i="26"/>
  <c r="V25" i="26" s="1"/>
  <c r="AG25" i="26"/>
  <c r="AC25" i="26" s="1"/>
  <c r="B26" i="26"/>
  <c r="J26" i="26"/>
  <c r="K26" i="26"/>
  <c r="L26" i="26"/>
  <c r="M26" i="26"/>
  <c r="N26" i="26"/>
  <c r="R26" i="26" s="1"/>
  <c r="AF26" i="26"/>
  <c r="AG26" i="26"/>
  <c r="B27" i="26"/>
  <c r="J27" i="26"/>
  <c r="K27" i="26"/>
  <c r="L27" i="26"/>
  <c r="M27" i="26"/>
  <c r="N27" i="26"/>
  <c r="R27" i="26" s="1"/>
  <c r="AF27" i="26"/>
  <c r="V27" i="26" s="1"/>
  <c r="AG27" i="26"/>
  <c r="AC27" i="26" s="1"/>
  <c r="B28" i="26"/>
  <c r="J28" i="26"/>
  <c r="K28" i="26"/>
  <c r="L28" i="26"/>
  <c r="M28" i="26"/>
  <c r="N28" i="26"/>
  <c r="R28" i="26" s="1"/>
  <c r="AF28" i="26"/>
  <c r="V28" i="26" s="1"/>
  <c r="AG28" i="26"/>
  <c r="AC28" i="26" s="1"/>
  <c r="B29" i="26"/>
  <c r="J29" i="26"/>
  <c r="K29" i="26"/>
  <c r="L29" i="26"/>
  <c r="M29" i="26"/>
  <c r="N29" i="26"/>
  <c r="AF29" i="26"/>
  <c r="AG29" i="26"/>
  <c r="B30" i="26"/>
  <c r="J30" i="26"/>
  <c r="K30" i="26"/>
  <c r="L30" i="26"/>
  <c r="M30" i="26"/>
  <c r="N30" i="26"/>
  <c r="R30" i="26" s="1"/>
  <c r="AF30" i="26"/>
  <c r="V30" i="26" s="1"/>
  <c r="AG30" i="26"/>
  <c r="AC30" i="26" s="1"/>
  <c r="B31" i="26"/>
  <c r="J31" i="26"/>
  <c r="K31" i="26"/>
  <c r="L31" i="26"/>
  <c r="M31" i="26"/>
  <c r="N31" i="26"/>
  <c r="R31" i="26" s="1"/>
  <c r="AF31" i="26"/>
  <c r="V31" i="26" s="1"/>
  <c r="AG31" i="26"/>
  <c r="AC31" i="26" s="1"/>
  <c r="B32" i="26"/>
  <c r="J32" i="26"/>
  <c r="K32" i="26"/>
  <c r="L32" i="26"/>
  <c r="M32" i="26"/>
  <c r="N32" i="26"/>
  <c r="R32" i="26" s="1"/>
  <c r="AF32" i="26"/>
  <c r="AG32" i="26"/>
  <c r="B33" i="26"/>
  <c r="J33" i="26"/>
  <c r="K33" i="26"/>
  <c r="L33" i="26"/>
  <c r="M33" i="26"/>
  <c r="N33" i="26"/>
  <c r="AF33" i="26"/>
  <c r="V33" i="26" s="1"/>
  <c r="AG33" i="26"/>
  <c r="AC33" i="26" s="1"/>
  <c r="B34" i="26"/>
  <c r="J34" i="26"/>
  <c r="K34" i="26"/>
  <c r="L34" i="26"/>
  <c r="M34" i="26"/>
  <c r="N34" i="26"/>
  <c r="R34" i="26" s="1"/>
  <c r="AF34" i="26"/>
  <c r="V34" i="26" s="1"/>
  <c r="AG34" i="26"/>
  <c r="AC34" i="26" s="1"/>
  <c r="B35" i="26"/>
  <c r="J35" i="26"/>
  <c r="K35" i="26"/>
  <c r="L35" i="26"/>
  <c r="M35" i="26"/>
  <c r="N35" i="26"/>
  <c r="R35" i="26" s="1"/>
  <c r="AF35" i="26"/>
  <c r="AG35" i="26"/>
  <c r="B36" i="26"/>
  <c r="J36" i="26"/>
  <c r="K36" i="26"/>
  <c r="L36" i="26"/>
  <c r="M36" i="26"/>
  <c r="N36" i="26"/>
  <c r="R36" i="26" s="1"/>
  <c r="AF36" i="26"/>
  <c r="V36" i="26" s="1"/>
  <c r="AG36" i="26"/>
  <c r="AC36" i="26" s="1"/>
  <c r="B37" i="26"/>
  <c r="J37" i="26"/>
  <c r="K37" i="26"/>
  <c r="L37" i="26"/>
  <c r="M37" i="26"/>
  <c r="N37" i="26"/>
  <c r="AF37" i="26"/>
  <c r="V37" i="26" s="1"/>
  <c r="AG37" i="26"/>
  <c r="AC37" i="26" s="1"/>
  <c r="B38" i="26"/>
  <c r="J38" i="26"/>
  <c r="K38" i="26"/>
  <c r="L38" i="26"/>
  <c r="M38" i="26"/>
  <c r="N38" i="26"/>
  <c r="R38" i="26" s="1"/>
  <c r="AF38" i="26"/>
  <c r="AG38" i="26"/>
  <c r="B39" i="26"/>
  <c r="J39" i="26"/>
  <c r="K39" i="26"/>
  <c r="L39" i="26"/>
  <c r="M39" i="26"/>
  <c r="N39" i="26"/>
  <c r="R39" i="26" s="1"/>
  <c r="AF39" i="26"/>
  <c r="V39" i="26" s="1"/>
  <c r="AG39" i="26"/>
  <c r="AC39" i="26" s="1"/>
  <c r="B40" i="26"/>
  <c r="J40" i="26"/>
  <c r="K40" i="26"/>
  <c r="L40" i="26"/>
  <c r="M40" i="26"/>
  <c r="N40" i="26"/>
  <c r="R40" i="26" s="1"/>
  <c r="AF40" i="26"/>
  <c r="V40" i="26" s="1"/>
  <c r="AG40" i="26"/>
  <c r="AC40" i="26" s="1"/>
  <c r="B41" i="26"/>
  <c r="J41" i="26"/>
  <c r="K41" i="26"/>
  <c r="L41" i="26"/>
  <c r="M41" i="26"/>
  <c r="N41" i="26"/>
  <c r="AF41" i="26"/>
  <c r="AG41" i="26"/>
  <c r="B42" i="26"/>
  <c r="J42" i="26"/>
  <c r="K42" i="26"/>
  <c r="L42" i="26"/>
  <c r="M42" i="26"/>
  <c r="N42" i="26"/>
  <c r="R42" i="26" s="1"/>
  <c r="AF42" i="26"/>
  <c r="V42" i="26" s="1"/>
  <c r="AG42" i="26"/>
  <c r="AC42" i="26" s="1"/>
  <c r="B43" i="26"/>
  <c r="J43" i="26"/>
  <c r="K43" i="26"/>
  <c r="L43" i="26"/>
  <c r="M43" i="26"/>
  <c r="N43" i="26"/>
  <c r="R43" i="26" s="1"/>
  <c r="AF43" i="26"/>
  <c r="V43" i="26" s="1"/>
  <c r="AG43" i="26"/>
  <c r="AC43" i="26" s="1"/>
  <c r="B44" i="26"/>
  <c r="J44" i="26"/>
  <c r="K44" i="26"/>
  <c r="L44" i="26"/>
  <c r="M44" i="26"/>
  <c r="N44" i="26"/>
  <c r="R44" i="26" s="1"/>
  <c r="AF44" i="26"/>
  <c r="AG44" i="26"/>
  <c r="B45" i="26"/>
  <c r="J45" i="26"/>
  <c r="K45" i="26"/>
  <c r="L45" i="26"/>
  <c r="M45" i="26"/>
  <c r="N45" i="26"/>
  <c r="AF45" i="26"/>
  <c r="V45" i="26" s="1"/>
  <c r="AG45" i="26"/>
  <c r="AC45" i="26" s="1"/>
  <c r="B46" i="26"/>
  <c r="J46" i="26"/>
  <c r="K46" i="26"/>
  <c r="L46" i="26"/>
  <c r="M46" i="26"/>
  <c r="N46" i="26"/>
  <c r="R46" i="26" s="1"/>
  <c r="AF46" i="26"/>
  <c r="V46" i="26" s="1"/>
  <c r="AG46" i="26"/>
  <c r="AC46" i="26" s="1"/>
  <c r="B47" i="26"/>
  <c r="J47" i="26"/>
  <c r="K47" i="26"/>
  <c r="L47" i="26"/>
  <c r="M47" i="26"/>
  <c r="N47" i="26"/>
  <c r="R47" i="26" s="1"/>
  <c r="AF47" i="26"/>
  <c r="AG47" i="26"/>
  <c r="B48" i="26"/>
  <c r="J48" i="26"/>
  <c r="K48" i="26"/>
  <c r="L48" i="26"/>
  <c r="M48" i="26"/>
  <c r="N48" i="26"/>
  <c r="R48" i="26" s="1"/>
  <c r="AF48" i="26"/>
  <c r="V48" i="26" s="1"/>
  <c r="AG48" i="26"/>
  <c r="AC48" i="26" s="1"/>
  <c r="B49" i="26"/>
  <c r="J49" i="26"/>
  <c r="K49" i="26"/>
  <c r="L49" i="26"/>
  <c r="M49" i="26"/>
  <c r="N49" i="26"/>
  <c r="AF49" i="26"/>
  <c r="V49" i="26" s="1"/>
  <c r="AG49" i="26"/>
  <c r="AC49" i="26" s="1"/>
  <c r="B50" i="26"/>
  <c r="J50" i="26"/>
  <c r="K50" i="26"/>
  <c r="L50" i="26"/>
  <c r="M50" i="26"/>
  <c r="N50" i="26"/>
  <c r="R50" i="26" s="1"/>
  <c r="AF50" i="26"/>
  <c r="AG50" i="26"/>
  <c r="B51" i="26"/>
  <c r="J51" i="26"/>
  <c r="K51" i="26"/>
  <c r="L51" i="26"/>
  <c r="M51" i="26"/>
  <c r="N51" i="26"/>
  <c r="R51" i="26" s="1"/>
  <c r="AF51" i="26"/>
  <c r="V51" i="26" s="1"/>
  <c r="AG51" i="26"/>
  <c r="AC51" i="26" s="1"/>
  <c r="B52" i="26"/>
  <c r="J52" i="26"/>
  <c r="K52" i="26"/>
  <c r="L52" i="26"/>
  <c r="M52" i="26"/>
  <c r="N52" i="26"/>
  <c r="R52" i="26" s="1"/>
  <c r="AF52" i="26"/>
  <c r="V52" i="26" s="1"/>
  <c r="AG52" i="26"/>
  <c r="AC52" i="26" s="1"/>
  <c r="B53" i="26"/>
  <c r="J53" i="26"/>
  <c r="K53" i="26"/>
  <c r="L53" i="26"/>
  <c r="M53" i="26"/>
  <c r="N53" i="26"/>
  <c r="AF53" i="26"/>
  <c r="AG53" i="26"/>
  <c r="B54" i="26"/>
  <c r="J54" i="26"/>
  <c r="K54" i="26"/>
  <c r="L54" i="26"/>
  <c r="M54" i="26"/>
  <c r="N54" i="26"/>
  <c r="R54" i="26" s="1"/>
  <c r="AF54" i="26"/>
  <c r="V54" i="26" s="1"/>
  <c r="AG54" i="26"/>
  <c r="AC54" i="26" s="1"/>
  <c r="B55" i="26"/>
  <c r="J55" i="26"/>
  <c r="K55" i="26"/>
  <c r="L55" i="26"/>
  <c r="M55" i="26"/>
  <c r="N55" i="26"/>
  <c r="R55" i="26" s="1"/>
  <c r="AF55" i="26"/>
  <c r="V55" i="26" s="1"/>
  <c r="AG55" i="26"/>
  <c r="AC55" i="26" s="1"/>
  <c r="B56" i="26"/>
  <c r="J56" i="26"/>
  <c r="K56" i="26"/>
  <c r="L56" i="26"/>
  <c r="M56" i="26"/>
  <c r="N56" i="26"/>
  <c r="R56" i="26" s="1"/>
  <c r="AF56" i="26"/>
  <c r="AG56" i="26"/>
  <c r="B57" i="26"/>
  <c r="J57" i="26"/>
  <c r="K57" i="26"/>
  <c r="L57" i="26"/>
  <c r="M57" i="26"/>
  <c r="N57" i="26"/>
  <c r="AF57" i="26"/>
  <c r="V57" i="26" s="1"/>
  <c r="AG57" i="26"/>
  <c r="AC57" i="26" s="1"/>
  <c r="B58" i="26"/>
  <c r="J58" i="26"/>
  <c r="K58" i="26"/>
  <c r="L58" i="26"/>
  <c r="M58" i="26"/>
  <c r="N58" i="26"/>
  <c r="R58" i="26" s="1"/>
  <c r="AF58" i="26"/>
  <c r="V58" i="26" s="1"/>
  <c r="AG58" i="26"/>
  <c r="AC58" i="26" s="1"/>
  <c r="B59" i="26"/>
  <c r="J59" i="26"/>
  <c r="K59" i="26"/>
  <c r="L59" i="26"/>
  <c r="M59" i="26"/>
  <c r="N59" i="26"/>
  <c r="R59" i="26" s="1"/>
  <c r="AF59" i="26"/>
  <c r="AG59" i="26"/>
  <c r="B60" i="26"/>
  <c r="J60" i="26"/>
  <c r="K60" i="26"/>
  <c r="L60" i="26"/>
  <c r="M60" i="26"/>
  <c r="N60" i="26"/>
  <c r="R60" i="26" s="1"/>
  <c r="AF60" i="26"/>
  <c r="V60" i="26" s="1"/>
  <c r="AG60" i="26"/>
  <c r="AC60" i="26" s="1"/>
  <c r="B61" i="26"/>
  <c r="J61" i="26"/>
  <c r="K61" i="26"/>
  <c r="L61" i="26"/>
  <c r="M61" i="26"/>
  <c r="N61" i="26"/>
  <c r="AF61" i="26"/>
  <c r="V61" i="26" s="1"/>
  <c r="AG61" i="26"/>
  <c r="AC61" i="26" s="1"/>
  <c r="B62" i="26"/>
  <c r="J62" i="26"/>
  <c r="K62" i="26"/>
  <c r="L62" i="26"/>
  <c r="M62" i="26"/>
  <c r="N62" i="26"/>
  <c r="AF62" i="26"/>
  <c r="AG62" i="26"/>
  <c r="B63" i="26"/>
  <c r="J63" i="26"/>
  <c r="K63" i="26"/>
  <c r="L63" i="26"/>
  <c r="M63" i="26"/>
  <c r="N63" i="26"/>
  <c r="R63" i="26" s="1"/>
  <c r="AF63" i="26"/>
  <c r="V63" i="26" s="1"/>
  <c r="AG63" i="26"/>
  <c r="AC63" i="26" s="1"/>
  <c r="B64" i="26"/>
  <c r="J64" i="26"/>
  <c r="K64" i="26"/>
  <c r="L64" i="26"/>
  <c r="M64" i="26"/>
  <c r="N64" i="26"/>
  <c r="R64" i="26" s="1"/>
  <c r="AF64" i="26"/>
  <c r="V64" i="26" s="1"/>
  <c r="AG64" i="26"/>
  <c r="AC64" i="26" s="1"/>
  <c r="B65" i="26"/>
  <c r="J65" i="26"/>
  <c r="K65" i="26"/>
  <c r="L65" i="26"/>
  <c r="M65" i="26"/>
  <c r="N65" i="26"/>
  <c r="AF65" i="26"/>
  <c r="AG65" i="26"/>
  <c r="B66" i="26"/>
  <c r="J66" i="26"/>
  <c r="K66" i="26"/>
  <c r="L66" i="26"/>
  <c r="M66" i="26"/>
  <c r="N66" i="26"/>
  <c r="R66" i="26" s="1"/>
  <c r="AF66" i="26"/>
  <c r="V66" i="26" s="1"/>
  <c r="AG66" i="26"/>
  <c r="AC66" i="26" s="1"/>
  <c r="B67" i="26"/>
  <c r="J67" i="26"/>
  <c r="K67" i="26"/>
  <c r="L67" i="26"/>
  <c r="M67" i="26"/>
  <c r="N67" i="26"/>
  <c r="AF67" i="26"/>
  <c r="V67" i="26" s="1"/>
  <c r="AG67" i="26"/>
  <c r="AC67" i="26" s="1"/>
  <c r="B68" i="26"/>
  <c r="J68" i="26"/>
  <c r="K68" i="26"/>
  <c r="L68" i="26"/>
  <c r="M68" i="26"/>
  <c r="N68" i="26"/>
  <c r="R68" i="26" s="1"/>
  <c r="AF68" i="26"/>
  <c r="AG68" i="26"/>
  <c r="B69" i="26"/>
  <c r="J69" i="26"/>
  <c r="K69" i="26"/>
  <c r="L69" i="26"/>
  <c r="M69" i="26"/>
  <c r="N69" i="26"/>
  <c r="AF69" i="26"/>
  <c r="V69" i="26" s="1"/>
  <c r="AG69" i="26"/>
  <c r="AC69" i="26" s="1"/>
  <c r="B70" i="26"/>
  <c r="J70" i="26"/>
  <c r="K70" i="26"/>
  <c r="L70" i="26"/>
  <c r="M70" i="26"/>
  <c r="N70" i="26"/>
  <c r="AF70" i="26"/>
  <c r="V70" i="26" s="1"/>
  <c r="AG70" i="26"/>
  <c r="AC70" i="26" s="1"/>
  <c r="B71" i="26"/>
  <c r="J71" i="26"/>
  <c r="K71" i="26"/>
  <c r="L71" i="26"/>
  <c r="M71" i="26"/>
  <c r="N71" i="26"/>
  <c r="AF71" i="26"/>
  <c r="AG71" i="26"/>
  <c r="B72" i="26"/>
  <c r="J72" i="26"/>
  <c r="K72" i="26"/>
  <c r="L72" i="26"/>
  <c r="M72" i="26"/>
  <c r="N72" i="26"/>
  <c r="R72" i="26" s="1"/>
  <c r="AF72" i="26"/>
  <c r="V72" i="26" s="1"/>
  <c r="AG72" i="26"/>
  <c r="AC72" i="26" s="1"/>
  <c r="B73" i="26"/>
  <c r="J73" i="26"/>
  <c r="K73" i="26"/>
  <c r="L73" i="26"/>
  <c r="M73" i="26"/>
  <c r="N73" i="26"/>
  <c r="AF73" i="26"/>
  <c r="V73" i="26" s="1"/>
  <c r="AG73" i="26"/>
  <c r="AC73" i="26" s="1"/>
  <c r="B74" i="26"/>
  <c r="J74" i="26"/>
  <c r="K74" i="26"/>
  <c r="L74" i="26"/>
  <c r="M74" i="26"/>
  <c r="N74" i="26"/>
  <c r="AF74" i="26"/>
  <c r="AG74" i="26"/>
  <c r="B75" i="26"/>
  <c r="J75" i="26"/>
  <c r="K75" i="26"/>
  <c r="L75" i="26"/>
  <c r="M75" i="26"/>
  <c r="N75" i="26"/>
  <c r="AF75" i="26"/>
  <c r="V75" i="26" s="1"/>
  <c r="AG75" i="26"/>
  <c r="AC75" i="26" s="1"/>
  <c r="B76" i="26"/>
  <c r="J76" i="26"/>
  <c r="K76" i="26"/>
  <c r="L76" i="26"/>
  <c r="M76" i="26"/>
  <c r="N76" i="26"/>
  <c r="R76" i="26" s="1"/>
  <c r="AF76" i="26"/>
  <c r="V76" i="26" s="1"/>
  <c r="AG76" i="26"/>
  <c r="AC76" i="26" s="1"/>
  <c r="B77" i="26"/>
  <c r="J77" i="26"/>
  <c r="K77" i="26"/>
  <c r="L77" i="26"/>
  <c r="M77" i="26"/>
  <c r="N77" i="26"/>
  <c r="AF77" i="26"/>
  <c r="AG77" i="26"/>
  <c r="B78" i="26"/>
  <c r="J78" i="26"/>
  <c r="K78" i="26"/>
  <c r="L78" i="26"/>
  <c r="M78" i="26"/>
  <c r="N78" i="26"/>
  <c r="AF78" i="26"/>
  <c r="V78" i="26" s="1"/>
  <c r="AG78" i="26"/>
  <c r="AC78" i="26" s="1"/>
  <c r="B79" i="26"/>
  <c r="J79" i="26"/>
  <c r="K79" i="26"/>
  <c r="L79" i="26"/>
  <c r="M79" i="26"/>
  <c r="N79" i="26"/>
  <c r="R79" i="26" s="1"/>
  <c r="AF79" i="26"/>
  <c r="V79" i="26" s="1"/>
  <c r="AG79" i="26"/>
  <c r="AC79" i="26" s="1"/>
  <c r="B80" i="26"/>
  <c r="J80" i="26"/>
  <c r="K80" i="26"/>
  <c r="L80" i="26"/>
  <c r="M80" i="26"/>
  <c r="N80" i="26"/>
  <c r="R80" i="26" s="1"/>
  <c r="AF80" i="26"/>
  <c r="AG80" i="26"/>
  <c r="B81" i="26"/>
  <c r="J81" i="26"/>
  <c r="K81" i="26"/>
  <c r="L81" i="26"/>
  <c r="M81" i="26"/>
  <c r="N81" i="26"/>
  <c r="AF81" i="26"/>
  <c r="V81" i="26" s="1"/>
  <c r="AG81" i="26"/>
  <c r="AC81" i="26" s="1"/>
  <c r="B82" i="26"/>
  <c r="J82" i="26"/>
  <c r="K82" i="26"/>
  <c r="L82" i="26"/>
  <c r="M82" i="26"/>
  <c r="N82" i="26"/>
  <c r="R82" i="26" s="1"/>
  <c r="AF82" i="26"/>
  <c r="V82" i="26" s="1"/>
  <c r="AG82" i="26"/>
  <c r="AC82" i="26" s="1"/>
  <c r="B83" i="26"/>
  <c r="J83" i="26"/>
  <c r="K83" i="26"/>
  <c r="L83" i="26"/>
  <c r="M83" i="26"/>
  <c r="N83" i="26"/>
  <c r="R83" i="26" s="1"/>
  <c r="AF83" i="26"/>
  <c r="AG83" i="26"/>
  <c r="B84" i="26"/>
  <c r="J84" i="26"/>
  <c r="K84" i="26"/>
  <c r="L84" i="26"/>
  <c r="M84" i="26"/>
  <c r="N84" i="26"/>
  <c r="R84" i="26" s="1"/>
  <c r="AF84" i="26"/>
  <c r="V84" i="26" s="1"/>
  <c r="AG84" i="26"/>
  <c r="AC84" i="26" s="1"/>
  <c r="B85" i="26"/>
  <c r="J85" i="26"/>
  <c r="K85" i="26"/>
  <c r="L85" i="26"/>
  <c r="M85" i="26"/>
  <c r="N85" i="26"/>
  <c r="AF85" i="26"/>
  <c r="V85" i="26" s="1"/>
  <c r="AG85" i="26"/>
  <c r="AC85" i="26" s="1"/>
  <c r="B86" i="26"/>
  <c r="J86" i="26"/>
  <c r="K86" i="26"/>
  <c r="L86" i="26"/>
  <c r="M86" i="26"/>
  <c r="N86" i="26"/>
  <c r="R86" i="26" s="1"/>
  <c r="AF86" i="26"/>
  <c r="AG86" i="26"/>
  <c r="B87" i="26"/>
  <c r="J87" i="26"/>
  <c r="K87" i="26"/>
  <c r="L87" i="26"/>
  <c r="M87" i="26"/>
  <c r="N87" i="26"/>
  <c r="R87" i="26" s="1"/>
  <c r="AF87" i="26"/>
  <c r="V87" i="26" s="1"/>
  <c r="AG87" i="26"/>
  <c r="AC87" i="26" s="1"/>
  <c r="B88" i="26"/>
  <c r="J88" i="26"/>
  <c r="K88" i="26"/>
  <c r="L88" i="26"/>
  <c r="M88" i="26"/>
  <c r="N88" i="26"/>
  <c r="R88" i="26" s="1"/>
  <c r="AF88" i="26"/>
  <c r="V88" i="26" s="1"/>
  <c r="AG88" i="26"/>
  <c r="AC88" i="26" s="1"/>
  <c r="B89" i="26"/>
  <c r="J89" i="26"/>
  <c r="K89" i="26"/>
  <c r="L89" i="26"/>
  <c r="M89" i="26"/>
  <c r="N89" i="26"/>
  <c r="AF89" i="26"/>
  <c r="AG89" i="26"/>
  <c r="B90" i="26"/>
  <c r="J90" i="26"/>
  <c r="K90" i="26"/>
  <c r="L90" i="26"/>
  <c r="M90" i="26"/>
  <c r="N90" i="26"/>
  <c r="R90" i="26" s="1"/>
  <c r="AF90" i="26"/>
  <c r="V90" i="26" s="1"/>
  <c r="AG90" i="26"/>
  <c r="AC90" i="26" s="1"/>
  <c r="B91" i="26"/>
  <c r="J91" i="26"/>
  <c r="K91" i="26"/>
  <c r="L91" i="26"/>
  <c r="M91" i="26"/>
  <c r="N91" i="26"/>
  <c r="R91" i="26" s="1"/>
  <c r="AF91" i="26"/>
  <c r="V91" i="26" s="1"/>
  <c r="AG91" i="26"/>
  <c r="AC91" i="26" s="1"/>
  <c r="B92" i="26"/>
  <c r="J92" i="26"/>
  <c r="K92" i="26"/>
  <c r="L92" i="26"/>
  <c r="M92" i="26"/>
  <c r="N92" i="26"/>
  <c r="R92" i="26" s="1"/>
  <c r="AF92" i="26"/>
  <c r="AG92" i="26"/>
  <c r="B93" i="26"/>
  <c r="J93" i="26"/>
  <c r="K93" i="26"/>
  <c r="L93" i="26"/>
  <c r="M93" i="26"/>
  <c r="N93" i="26"/>
  <c r="AF93" i="26"/>
  <c r="V93" i="26" s="1"/>
  <c r="AG93" i="26"/>
  <c r="AC93" i="26" s="1"/>
  <c r="B94" i="26"/>
  <c r="J94" i="26"/>
  <c r="K94" i="26"/>
  <c r="L94" i="26"/>
  <c r="M94" i="26"/>
  <c r="N94" i="26"/>
  <c r="R94" i="26" s="1"/>
  <c r="AF94" i="26"/>
  <c r="V94" i="26" s="1"/>
  <c r="AG94" i="26"/>
  <c r="AC94" i="26" s="1"/>
  <c r="B95" i="26"/>
  <c r="J95" i="26"/>
  <c r="K95" i="26"/>
  <c r="L95" i="26"/>
  <c r="M95" i="26"/>
  <c r="N95" i="26"/>
  <c r="R95" i="26" s="1"/>
  <c r="AF95" i="26"/>
  <c r="AG95" i="26"/>
  <c r="B96" i="26"/>
  <c r="J96" i="26"/>
  <c r="K96" i="26"/>
  <c r="L96" i="26"/>
  <c r="M96" i="26"/>
  <c r="N96" i="26"/>
  <c r="R96" i="26" s="1"/>
  <c r="AF96" i="26"/>
  <c r="V96" i="26" s="1"/>
  <c r="AG96" i="26"/>
  <c r="AC96" i="26" s="1"/>
  <c r="B97" i="26"/>
  <c r="J97" i="26"/>
  <c r="K97" i="26"/>
  <c r="L97" i="26"/>
  <c r="M97" i="26"/>
  <c r="N97" i="26"/>
  <c r="AF97" i="26"/>
  <c r="V97" i="26" s="1"/>
  <c r="AG97" i="26"/>
  <c r="AC97" i="26" s="1"/>
  <c r="B98" i="26"/>
  <c r="J98" i="26"/>
  <c r="K98" i="26"/>
  <c r="L98" i="26"/>
  <c r="M98" i="26"/>
  <c r="N98" i="26"/>
  <c r="R98" i="26" s="1"/>
  <c r="AF98" i="26"/>
  <c r="AG98" i="26"/>
  <c r="B99" i="26"/>
  <c r="J99" i="26"/>
  <c r="K99" i="26"/>
  <c r="L99" i="26"/>
  <c r="M99" i="26"/>
  <c r="N99" i="26"/>
  <c r="R99" i="26" s="1"/>
  <c r="AF99" i="26"/>
  <c r="V99" i="26" s="1"/>
  <c r="AG99" i="26"/>
  <c r="AC99" i="26" s="1"/>
  <c r="B100" i="26"/>
  <c r="J100" i="26"/>
  <c r="K100" i="26"/>
  <c r="L100" i="26"/>
  <c r="M100" i="26"/>
  <c r="N100" i="26"/>
  <c r="R100" i="26" s="1"/>
  <c r="AF100" i="26"/>
  <c r="V100" i="26" s="1"/>
  <c r="AG100" i="26"/>
  <c r="AC100" i="26" s="1"/>
  <c r="B101" i="26"/>
  <c r="J101" i="26"/>
  <c r="K101" i="26"/>
  <c r="L101" i="26"/>
  <c r="M101" i="26"/>
  <c r="N101" i="26"/>
  <c r="AF101" i="26"/>
  <c r="AG101" i="26"/>
  <c r="B102" i="26"/>
  <c r="J102" i="26"/>
  <c r="K102" i="26"/>
  <c r="L102" i="26"/>
  <c r="M102" i="26"/>
  <c r="N102" i="26"/>
  <c r="R102" i="26" s="1"/>
  <c r="AF102" i="26"/>
  <c r="V102" i="26" s="1"/>
  <c r="AG102" i="26"/>
  <c r="AC102" i="26" s="1"/>
  <c r="B103" i="26"/>
  <c r="J103" i="26"/>
  <c r="K103" i="26"/>
  <c r="L103" i="26"/>
  <c r="M103" i="26"/>
  <c r="N103" i="26"/>
  <c r="R103" i="26" s="1"/>
  <c r="Y103" i="26"/>
  <c r="AF103" i="26"/>
  <c r="V103" i="26" s="1"/>
  <c r="AG103" i="26"/>
  <c r="AC103" i="26" s="1"/>
  <c r="B104" i="26"/>
  <c r="J104" i="26"/>
  <c r="K104" i="26"/>
  <c r="L104" i="26"/>
  <c r="M104" i="26"/>
  <c r="N104" i="26"/>
  <c r="R104" i="26" s="1"/>
  <c r="AF104" i="26"/>
  <c r="AG104" i="26"/>
  <c r="AC104" i="26" s="1"/>
  <c r="B105" i="26"/>
  <c r="J105" i="26"/>
  <c r="K105" i="26"/>
  <c r="L105" i="26"/>
  <c r="M105" i="26"/>
  <c r="N105" i="26"/>
  <c r="AF105" i="26"/>
  <c r="V105" i="26" s="1"/>
  <c r="AG105" i="26"/>
  <c r="AC105" i="26" s="1"/>
  <c r="B106" i="26"/>
  <c r="J106" i="26"/>
  <c r="K106" i="26"/>
  <c r="L106" i="26"/>
  <c r="M106" i="26"/>
  <c r="N106" i="26"/>
  <c r="R106" i="26" s="1"/>
  <c r="AF106" i="26"/>
  <c r="V106" i="26" s="1"/>
  <c r="AG106" i="26"/>
  <c r="AC106" i="26" s="1"/>
  <c r="B107" i="26"/>
  <c r="J107" i="26"/>
  <c r="K107" i="26"/>
  <c r="L107" i="26"/>
  <c r="M107" i="26"/>
  <c r="N107" i="26"/>
  <c r="R107" i="26" s="1"/>
  <c r="AF107" i="26"/>
  <c r="AG107" i="26"/>
  <c r="AC107" i="26" s="1"/>
  <c r="B108" i="26"/>
  <c r="J108" i="26"/>
  <c r="K108" i="26"/>
  <c r="L108" i="26"/>
  <c r="M108" i="26"/>
  <c r="N108" i="26"/>
  <c r="R108" i="26" s="1"/>
  <c r="AF108" i="26"/>
  <c r="V108" i="26" s="1"/>
  <c r="AG108" i="26"/>
  <c r="AC108" i="26" s="1"/>
  <c r="B109" i="26"/>
  <c r="J109" i="26"/>
  <c r="K109" i="26"/>
  <c r="L109" i="26"/>
  <c r="M109" i="26"/>
  <c r="N109" i="26"/>
  <c r="AF109" i="26"/>
  <c r="V109" i="26" s="1"/>
  <c r="AG109" i="26"/>
  <c r="AC109" i="26" s="1"/>
  <c r="B110" i="26"/>
  <c r="J110" i="26"/>
  <c r="K110" i="26"/>
  <c r="L110" i="26"/>
  <c r="M110" i="26"/>
  <c r="N110" i="26"/>
  <c r="R110" i="26" s="1"/>
  <c r="AF110" i="26"/>
  <c r="AG110" i="26"/>
  <c r="AC110" i="26" s="1"/>
  <c r="B111" i="26"/>
  <c r="J111" i="26"/>
  <c r="K111" i="26"/>
  <c r="L111" i="26"/>
  <c r="M111" i="26"/>
  <c r="N111" i="26"/>
  <c r="R111" i="26" s="1"/>
  <c r="AF111" i="26"/>
  <c r="V111" i="26" s="1"/>
  <c r="AG111" i="26"/>
  <c r="AC111" i="26" s="1"/>
  <c r="B112" i="26"/>
  <c r="J112" i="26"/>
  <c r="K112" i="26"/>
  <c r="L112" i="26"/>
  <c r="M112" i="26"/>
  <c r="N112" i="26"/>
  <c r="R112" i="26" s="1"/>
  <c r="AF112" i="26"/>
  <c r="V112" i="26" s="1"/>
  <c r="AG112" i="26"/>
  <c r="AC112" i="26" s="1"/>
  <c r="B113" i="26"/>
  <c r="J113" i="26"/>
  <c r="K113" i="26"/>
  <c r="L113" i="26"/>
  <c r="M113" i="26"/>
  <c r="N113" i="26"/>
  <c r="AF113" i="26"/>
  <c r="AG113" i="26"/>
  <c r="AC113" i="26" s="1"/>
  <c r="Y93" i="26" l="1"/>
  <c r="R93" i="26"/>
  <c r="Y81" i="26"/>
  <c r="R81" i="26"/>
  <c r="Y78" i="26"/>
  <c r="R78" i="26"/>
  <c r="Y75" i="26"/>
  <c r="R75" i="26"/>
  <c r="Y69" i="26"/>
  <c r="R69" i="26"/>
  <c r="Y45" i="26"/>
  <c r="R45" i="26"/>
  <c r="Y33" i="26"/>
  <c r="R33" i="26"/>
  <c r="Y97" i="26"/>
  <c r="R97" i="26"/>
  <c r="Y85" i="26"/>
  <c r="R85" i="26"/>
  <c r="Y67" i="26"/>
  <c r="R67" i="26"/>
  <c r="Y61" i="26"/>
  <c r="R61" i="26"/>
  <c r="Y49" i="26"/>
  <c r="R49" i="26"/>
  <c r="Y37" i="26"/>
  <c r="R37" i="26"/>
  <c r="Y25" i="26"/>
  <c r="R25" i="26"/>
  <c r="V113" i="26"/>
  <c r="V110" i="26"/>
  <c r="V107" i="26"/>
  <c r="V104" i="26"/>
  <c r="AC101" i="26"/>
  <c r="AC98" i="26"/>
  <c r="AC95" i="26"/>
  <c r="AC92" i="26"/>
  <c r="AC89" i="26"/>
  <c r="AC86" i="26"/>
  <c r="AC83" i="26"/>
  <c r="AC80" i="26"/>
  <c r="AC77" i="26"/>
  <c r="AC74" i="26"/>
  <c r="AC71" i="26"/>
  <c r="AC68" i="26"/>
  <c r="AC65" i="26"/>
  <c r="AC62" i="26"/>
  <c r="AC59" i="26"/>
  <c r="AC56" i="26"/>
  <c r="AC53" i="26"/>
  <c r="AC50" i="26"/>
  <c r="AC47" i="26"/>
  <c r="AC44" i="26"/>
  <c r="AC41" i="26"/>
  <c r="AC38" i="26"/>
  <c r="AC35" i="26"/>
  <c r="AC32" i="26"/>
  <c r="AC29" i="26"/>
  <c r="AC26" i="26"/>
  <c r="AC23" i="26"/>
  <c r="AB113" i="20"/>
  <c r="AB109" i="20"/>
  <c r="AB105" i="20"/>
  <c r="AB101" i="20"/>
  <c r="AB97" i="20"/>
  <c r="AB93" i="20"/>
  <c r="AB89" i="20"/>
  <c r="AB85" i="20"/>
  <c r="AB81" i="20"/>
  <c r="AB77" i="20"/>
  <c r="AB73" i="20"/>
  <c r="AB69" i="20"/>
  <c r="AB65" i="20"/>
  <c r="AB61" i="20"/>
  <c r="AB57" i="20"/>
  <c r="AB53" i="20"/>
  <c r="AB49" i="20"/>
  <c r="AB45" i="20"/>
  <c r="AB41" i="20"/>
  <c r="AB37" i="20"/>
  <c r="AB33" i="20"/>
  <c r="AB29" i="20"/>
  <c r="AB25" i="20"/>
  <c r="Y105" i="26"/>
  <c r="R105" i="26"/>
  <c r="Y21" i="26"/>
  <c r="R21" i="26"/>
  <c r="Y109" i="26"/>
  <c r="R109" i="26"/>
  <c r="Y73" i="26"/>
  <c r="R73" i="26"/>
  <c r="Y113" i="26"/>
  <c r="R113" i="26"/>
  <c r="V101" i="26"/>
  <c r="V98" i="26"/>
  <c r="V95" i="26"/>
  <c r="V92" i="26"/>
  <c r="V89" i="26"/>
  <c r="V86" i="26"/>
  <c r="V83" i="26"/>
  <c r="V80" i="26"/>
  <c r="V77" i="26"/>
  <c r="V74" i="26"/>
  <c r="V71" i="26"/>
  <c r="V68" i="26"/>
  <c r="V65" i="26"/>
  <c r="V62" i="26"/>
  <c r="V59" i="26"/>
  <c r="V56" i="26"/>
  <c r="V53" i="26"/>
  <c r="V50" i="26"/>
  <c r="V47" i="26"/>
  <c r="V44" i="26"/>
  <c r="V41" i="26"/>
  <c r="V38" i="26"/>
  <c r="V35" i="26"/>
  <c r="V32" i="26"/>
  <c r="V29" i="26"/>
  <c r="V26" i="26"/>
  <c r="V23" i="26"/>
  <c r="X113" i="20"/>
  <c r="X109" i="20"/>
  <c r="X105" i="20"/>
  <c r="X101" i="20"/>
  <c r="X97" i="20"/>
  <c r="X93" i="20"/>
  <c r="X89" i="20"/>
  <c r="X85" i="20"/>
  <c r="X81" i="20"/>
  <c r="X77" i="20"/>
  <c r="X73" i="20"/>
  <c r="X69" i="20"/>
  <c r="X65" i="20"/>
  <c r="X61" i="20"/>
  <c r="X57" i="20"/>
  <c r="X53" i="20"/>
  <c r="X49" i="20"/>
  <c r="X45" i="20"/>
  <c r="X41" i="20"/>
  <c r="X37" i="20"/>
  <c r="X33" i="20"/>
  <c r="X29" i="20"/>
  <c r="X25" i="20"/>
  <c r="Y57" i="26"/>
  <c r="R57" i="26"/>
  <c r="Y70" i="26"/>
  <c r="R70" i="26"/>
  <c r="Y101" i="26"/>
  <c r="R101" i="26"/>
  <c r="Y89" i="26"/>
  <c r="R89" i="26"/>
  <c r="Y77" i="26"/>
  <c r="R77" i="26"/>
  <c r="Y74" i="26"/>
  <c r="R74" i="26"/>
  <c r="Y71" i="26"/>
  <c r="R71" i="26"/>
  <c r="Y65" i="26"/>
  <c r="R65" i="26"/>
  <c r="Y62" i="26"/>
  <c r="R62" i="26"/>
  <c r="Y53" i="26"/>
  <c r="R53" i="26"/>
  <c r="Y41" i="26"/>
  <c r="R41" i="26"/>
  <c r="Y29" i="26"/>
  <c r="R29" i="26"/>
  <c r="T113" i="20"/>
  <c r="T109" i="20"/>
  <c r="T105" i="20"/>
  <c r="T101" i="20"/>
  <c r="T97" i="20"/>
  <c r="T93" i="20"/>
  <c r="T89" i="20"/>
  <c r="T85" i="20"/>
  <c r="T81" i="20"/>
  <c r="T77" i="20"/>
  <c r="T73" i="20"/>
  <c r="T69" i="20"/>
  <c r="T65" i="20"/>
  <c r="T61" i="20"/>
  <c r="T57" i="20"/>
  <c r="T53" i="20"/>
  <c r="T49" i="20"/>
  <c r="T45" i="20"/>
  <c r="T41" i="20"/>
  <c r="T37" i="20"/>
  <c r="T33" i="20"/>
  <c r="T29" i="20"/>
  <c r="T25" i="20"/>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C19" i="26" s="1"/>
  <c r="AG14" i="26"/>
  <c r="AF15" i="26"/>
  <c r="V15" i="26" s="1"/>
  <c r="AF16" i="26"/>
  <c r="AF17" i="26"/>
  <c r="V17" i="26" s="1"/>
  <c r="AF18" i="26"/>
  <c r="V18" i="26" s="1"/>
  <c r="AF19" i="26"/>
  <c r="AG16" i="20"/>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FI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FM86" i="27" s="1"/>
  <c r="BB20" i="27"/>
  <c r="BC20" i="27"/>
  <c r="BD20" i="27"/>
  <c r="BE20" i="27"/>
  <c r="BF20" i="27"/>
  <c r="BG20" i="27"/>
  <c r="BH20" i="27"/>
  <c r="BI20" i="27"/>
  <c r="BJ20" i="27"/>
  <c r="AO21" i="27"/>
  <c r="AP21" i="27"/>
  <c r="DR90" i="27" s="1"/>
  <c r="FB90" i="27" s="1"/>
  <c r="AQ21" i="27"/>
  <c r="AR21" i="27"/>
  <c r="DT91" i="27" s="1"/>
  <c r="FD91" i="27" s="1"/>
  <c r="AS21" i="27"/>
  <c r="AT21" i="27"/>
  <c r="DV92" i="27" s="1"/>
  <c r="FF92" i="27" s="1"/>
  <c r="AU21" i="27"/>
  <c r="AV21" i="27"/>
  <c r="DX89" i="27" s="1"/>
  <c r="FH89" i="27" s="1"/>
  <c r="AW21" i="27"/>
  <c r="AX21" i="27"/>
  <c r="AY21" i="27"/>
  <c r="AZ21" i="27"/>
  <c r="EB91" i="27" s="1"/>
  <c r="FL91" i="27" s="1"/>
  <c r="BA21" i="27"/>
  <c r="BB21" i="27"/>
  <c r="ED96" i="27" s="1"/>
  <c r="FN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EZ3" i="27" s="1"/>
  <c r="AF6" i="20"/>
  <c r="AB66" i="15" s="1"/>
  <c r="AF5" i="20"/>
  <c r="N20" i="26"/>
  <c r="M20" i="26"/>
  <c r="L20" i="26"/>
  <c r="K20" i="26"/>
  <c r="J20" i="26"/>
  <c r="B20" i="26"/>
  <c r="N19" i="26"/>
  <c r="M19" i="26"/>
  <c r="L19" i="26"/>
  <c r="K19" i="26"/>
  <c r="J19" i="26"/>
  <c r="B19" i="26"/>
  <c r="N18" i="26"/>
  <c r="R18" i="26" s="1"/>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AC18" i="26" l="1"/>
  <c r="AC17" i="26"/>
  <c r="AC16" i="26"/>
  <c r="R14" i="26"/>
  <c r="V14" i="26"/>
  <c r="V16" i="26"/>
  <c r="AC14" i="26"/>
  <c r="Y17" i="26"/>
  <c r="R17" i="26"/>
  <c r="Y19" i="26"/>
  <c r="R19" i="26"/>
  <c r="AC15" i="26"/>
  <c r="AC20" i="26"/>
  <c r="Y20" i="26"/>
  <c r="R20" i="26"/>
  <c r="V19" i="26"/>
  <c r="V20" i="26"/>
  <c r="R16" i="26"/>
  <c r="EJ71" i="27"/>
  <c r="FT71" i="27" s="1"/>
  <c r="EJ69" i="27"/>
  <c r="FT69" i="27" s="1"/>
  <c r="EJ73" i="27"/>
  <c r="FT73" i="27" s="1"/>
  <c r="EJ72" i="27"/>
  <c r="FT72" i="27" s="1"/>
  <c r="EJ70" i="27"/>
  <c r="FT70" i="27" s="1"/>
  <c r="EH67" i="27"/>
  <c r="FR67" i="27" s="1"/>
  <c r="EH68" i="27"/>
  <c r="FR68" i="27" s="1"/>
  <c r="EH66" i="27"/>
  <c r="FR66" i="27" s="1"/>
  <c r="EH64" i="27"/>
  <c r="FR64" i="27" s="1"/>
  <c r="EH65" i="27"/>
  <c r="FR65" i="27" s="1"/>
  <c r="EF61" i="27"/>
  <c r="FP61" i="27" s="1"/>
  <c r="EF63" i="27"/>
  <c r="FP63" i="27" s="1"/>
  <c r="EF59" i="27"/>
  <c r="FP59" i="27" s="1"/>
  <c r="EF62" i="27"/>
  <c r="FP62" i="27" s="1"/>
  <c r="EF60" i="27"/>
  <c r="FP60" i="27" s="1"/>
  <c r="EL57" i="27"/>
  <c r="FV57" i="27" s="1"/>
  <c r="EL56" i="27"/>
  <c r="FV56" i="27" s="1"/>
  <c r="EL54" i="27"/>
  <c r="FV54" i="27" s="1"/>
  <c r="EL58" i="27"/>
  <c r="FV58" i="27" s="1"/>
  <c r="EL55" i="27"/>
  <c r="FV55" i="27" s="1"/>
  <c r="EJ50" i="27"/>
  <c r="FT50" i="27" s="1"/>
  <c r="EJ51" i="27"/>
  <c r="FT51" i="27" s="1"/>
  <c r="EJ52" i="27"/>
  <c r="FT52" i="27" s="1"/>
  <c r="EJ53" i="27"/>
  <c r="FT53" i="27" s="1"/>
  <c r="EH45" i="27"/>
  <c r="FR45" i="27" s="1"/>
  <c r="EH46" i="27"/>
  <c r="FR46" i="27" s="1"/>
  <c r="EH47" i="27"/>
  <c r="FR47" i="27" s="1"/>
  <c r="EH49" i="27"/>
  <c r="FR49" i="27" s="1"/>
  <c r="EH48" i="27"/>
  <c r="FR48" i="27" s="1"/>
  <c r="EF40" i="27"/>
  <c r="FP40" i="27" s="1"/>
  <c r="EF44" i="27"/>
  <c r="FP44" i="27" s="1"/>
  <c r="EF42" i="27"/>
  <c r="FP42" i="27" s="1"/>
  <c r="EF43" i="27"/>
  <c r="FP43" i="27" s="1"/>
  <c r="EF41" i="27"/>
  <c r="FP41" i="27" s="1"/>
  <c r="EL36" i="27"/>
  <c r="FV36" i="27" s="1"/>
  <c r="EL37" i="27"/>
  <c r="FV37" i="27" s="1"/>
  <c r="EL38" i="27"/>
  <c r="FV38" i="27" s="1"/>
  <c r="EL35" i="27"/>
  <c r="FV35" i="27" s="1"/>
  <c r="EL39" i="27"/>
  <c r="FV39" i="27" s="1"/>
  <c r="EJ34" i="27"/>
  <c r="FT34" i="27" s="1"/>
  <c r="EJ30" i="27"/>
  <c r="FT30" i="27" s="1"/>
  <c r="EJ32" i="27"/>
  <c r="FT32" i="27" s="1"/>
  <c r="EJ31" i="27"/>
  <c r="FT31" i="27" s="1"/>
  <c r="EJ33" i="27"/>
  <c r="FT33" i="27" s="1"/>
  <c r="EH28" i="27"/>
  <c r="FR28" i="27" s="1"/>
  <c r="EH29" i="27"/>
  <c r="FR29" i="27" s="1"/>
  <c r="EH25" i="27"/>
  <c r="FR25" i="27" s="1"/>
  <c r="EH26" i="27"/>
  <c r="FR26" i="27" s="1"/>
  <c r="EH27" i="27"/>
  <c r="FR27" i="27" s="1"/>
  <c r="EF22" i="27"/>
  <c r="FP22" i="27" s="1"/>
  <c r="EF23" i="27"/>
  <c r="FP23" i="27" s="1"/>
  <c r="EF24" i="27"/>
  <c r="FP24" i="27" s="1"/>
  <c r="EF21" i="27"/>
  <c r="FP21" i="27" s="1"/>
  <c r="EL16" i="27"/>
  <c r="FV16" i="27" s="1"/>
  <c r="EL17" i="27"/>
  <c r="FV17" i="27" s="1"/>
  <c r="EL18" i="27"/>
  <c r="FV18" i="27" s="1"/>
  <c r="EL20" i="27"/>
  <c r="FV20" i="27" s="1"/>
  <c r="EL19" i="27"/>
  <c r="FV19" i="27" s="1"/>
  <c r="EJ12" i="27"/>
  <c r="FT12" i="27" s="1"/>
  <c r="EJ14" i="27"/>
  <c r="FT14" i="27" s="1"/>
  <c r="EJ13" i="27"/>
  <c r="FT13" i="27" s="1"/>
  <c r="EJ15" i="27"/>
  <c r="FT15" i="27" s="1"/>
  <c r="EH8" i="27"/>
  <c r="FR8" i="27" s="1"/>
  <c r="EH9" i="27"/>
  <c r="FR9" i="27" s="1"/>
  <c r="EH10" i="27"/>
  <c r="FR10" i="27" s="1"/>
  <c r="EH11" i="27"/>
  <c r="FR11" i="27" s="1"/>
  <c r="EH7" i="27"/>
  <c r="FR7" i="27" s="1"/>
  <c r="EF79" i="27"/>
  <c r="FP79" i="27" s="1"/>
  <c r="EF80" i="27"/>
  <c r="FP80" i="27" s="1"/>
  <c r="EF81" i="27"/>
  <c r="FP81" i="27" s="1"/>
  <c r="EF82" i="27"/>
  <c r="FP82" i="27" s="1"/>
  <c r="EF83" i="27"/>
  <c r="FP83" i="27" s="1"/>
  <c r="EG84" i="27"/>
  <c r="FQ84" i="27" s="1"/>
  <c r="EG88" i="27"/>
  <c r="FQ88" i="27" s="1"/>
  <c r="EG85" i="27"/>
  <c r="FQ85" i="27" s="1"/>
  <c r="EG87" i="27"/>
  <c r="FQ87" i="27" s="1"/>
  <c r="EG86" i="27"/>
  <c r="FQ86" i="27" s="1"/>
  <c r="EE80" i="27"/>
  <c r="EE79" i="27"/>
  <c r="FO79" i="27" s="1"/>
  <c r="EE81" i="27"/>
  <c r="FO81" i="27" s="1"/>
  <c r="EE82" i="27"/>
  <c r="FO82" i="27" s="1"/>
  <c r="EE83" i="27"/>
  <c r="FO83" i="27" s="1"/>
  <c r="EK78" i="27"/>
  <c r="FU78" i="27" s="1"/>
  <c r="EK74" i="27"/>
  <c r="FU74" i="27" s="1"/>
  <c r="EK76" i="27"/>
  <c r="FU76" i="27" s="1"/>
  <c r="EK75" i="27"/>
  <c r="FU75" i="27" s="1"/>
  <c r="EK77" i="27"/>
  <c r="FU77" i="27" s="1"/>
  <c r="EI71" i="27"/>
  <c r="FS71" i="27" s="1"/>
  <c r="EI69" i="27"/>
  <c r="FS69" i="27" s="1"/>
  <c r="EI70" i="27"/>
  <c r="FS70" i="27" s="1"/>
  <c r="EI73" i="27"/>
  <c r="FS73" i="27" s="1"/>
  <c r="EI72" i="27"/>
  <c r="FS72" i="27" s="1"/>
  <c r="EG68" i="27"/>
  <c r="FQ68" i="27" s="1"/>
  <c r="EG64" i="27"/>
  <c r="FQ64" i="27" s="1"/>
  <c r="EG65" i="27"/>
  <c r="FQ65" i="27" s="1"/>
  <c r="EG66" i="27"/>
  <c r="FQ66" i="27" s="1"/>
  <c r="EG67" i="27"/>
  <c r="FQ67" i="27" s="1"/>
  <c r="EE62" i="27"/>
  <c r="FO62" i="27" s="1"/>
  <c r="EE60" i="27"/>
  <c r="EE63" i="27"/>
  <c r="FO63" i="27" s="1"/>
  <c r="EE59" i="27"/>
  <c r="FO59" i="27" s="1"/>
  <c r="EE61" i="27"/>
  <c r="FO61" i="27" s="1"/>
  <c r="EK55" i="27"/>
  <c r="FU55" i="27" s="1"/>
  <c r="EK58" i="27"/>
  <c r="FU58" i="27" s="1"/>
  <c r="EK57" i="27"/>
  <c r="FU57" i="27" s="1"/>
  <c r="EK54" i="27"/>
  <c r="FU54" i="27" s="1"/>
  <c r="EK56" i="27"/>
  <c r="FU56" i="27" s="1"/>
  <c r="EI51" i="27"/>
  <c r="FS51" i="27" s="1"/>
  <c r="EI52" i="27"/>
  <c r="FS52" i="27" s="1"/>
  <c r="EI53" i="27"/>
  <c r="FS53" i="27" s="1"/>
  <c r="EI50" i="27"/>
  <c r="FS50" i="27" s="1"/>
  <c r="EG45" i="27"/>
  <c r="FQ45" i="27" s="1"/>
  <c r="EG46" i="27"/>
  <c r="FQ46" i="27" s="1"/>
  <c r="EG47" i="27"/>
  <c r="FQ47" i="27" s="1"/>
  <c r="EG48" i="27"/>
  <c r="FQ48" i="27" s="1"/>
  <c r="EG49" i="27"/>
  <c r="FQ49" i="27" s="1"/>
  <c r="EE40" i="27"/>
  <c r="EE41" i="27"/>
  <c r="EE42" i="27"/>
  <c r="EE43" i="27"/>
  <c r="EE44" i="27"/>
  <c r="EK35" i="27"/>
  <c r="FU35" i="27" s="1"/>
  <c r="EK37" i="27"/>
  <c r="FU37" i="27" s="1"/>
  <c r="EK39" i="27"/>
  <c r="FU39" i="27" s="1"/>
  <c r="EK36" i="27"/>
  <c r="FU36" i="27" s="1"/>
  <c r="EK38" i="27"/>
  <c r="FU38" i="27" s="1"/>
  <c r="EI31" i="27"/>
  <c r="FS31" i="27" s="1"/>
  <c r="EI30" i="27"/>
  <c r="FS30" i="27" s="1"/>
  <c r="EI32" i="27"/>
  <c r="FS32" i="27" s="1"/>
  <c r="EI33" i="27"/>
  <c r="FS33" i="27" s="1"/>
  <c r="EI34" i="27"/>
  <c r="FS34" i="27" s="1"/>
  <c r="EG29" i="27"/>
  <c r="FQ29" i="27" s="1"/>
  <c r="EG25" i="27"/>
  <c r="FQ25" i="27" s="1"/>
  <c r="EG26" i="27"/>
  <c r="FQ26" i="27" s="1"/>
  <c r="EG27" i="27"/>
  <c r="FQ27" i="27" s="1"/>
  <c r="EG28" i="27"/>
  <c r="FQ28" i="27" s="1"/>
  <c r="EE23" i="27"/>
  <c r="FO23" i="27" s="1"/>
  <c r="EE24" i="27"/>
  <c r="FO24" i="27" s="1"/>
  <c r="EE22" i="27"/>
  <c r="EE21" i="27"/>
  <c r="FO21" i="27" s="1"/>
  <c r="EK17" i="27"/>
  <c r="FU17" i="27" s="1"/>
  <c r="EK18" i="27"/>
  <c r="FU18" i="27" s="1"/>
  <c r="EK19" i="27"/>
  <c r="FU19" i="27" s="1"/>
  <c r="EK20" i="27"/>
  <c r="FU20" i="27" s="1"/>
  <c r="EK16" i="27"/>
  <c r="FU16" i="27" s="1"/>
  <c r="EI12" i="27"/>
  <c r="FS12" i="27" s="1"/>
  <c r="EI13" i="27"/>
  <c r="FS13" i="27" s="1"/>
  <c r="EI15" i="27"/>
  <c r="FS15" i="27" s="1"/>
  <c r="EI14" i="27"/>
  <c r="FS14" i="27" s="1"/>
  <c r="EG7" i="27"/>
  <c r="FQ7" i="27" s="1"/>
  <c r="EG9" i="27"/>
  <c r="FQ9" i="27" s="1"/>
  <c r="EG10" i="27"/>
  <c r="FQ10" i="27" s="1"/>
  <c r="EG11" i="27"/>
  <c r="FQ11" i="27" s="1"/>
  <c r="EG8" i="27"/>
  <c r="FQ8" i="27" s="1"/>
  <c r="EK5" i="27"/>
  <c r="FU5" i="27" s="1"/>
  <c r="EK6" i="27"/>
  <c r="FU6" i="27" s="1"/>
  <c r="EK4" i="27"/>
  <c r="FU4" i="27" s="1"/>
  <c r="EK3" i="27"/>
  <c r="FU3" i="27" s="1"/>
  <c r="EH91" i="27"/>
  <c r="FR91" i="27" s="1"/>
  <c r="EH99" i="27"/>
  <c r="FR99" i="27" s="1"/>
  <c r="EH95" i="27"/>
  <c r="FR95" i="27" s="1"/>
  <c r="EH103" i="27"/>
  <c r="FR103" i="27" s="1"/>
  <c r="EH93" i="27"/>
  <c r="FR93" i="27" s="1"/>
  <c r="EH98" i="27"/>
  <c r="FR98" i="27" s="1"/>
  <c r="EH105" i="27"/>
  <c r="FR105" i="27" s="1"/>
  <c r="EH100" i="27"/>
  <c r="FR100" i="27" s="1"/>
  <c r="EH92" i="27"/>
  <c r="FR92" i="27" s="1"/>
  <c r="EH97" i="27"/>
  <c r="FR97" i="27" s="1"/>
  <c r="EH102" i="27"/>
  <c r="FR102" i="27" s="1"/>
  <c r="EH104" i="27"/>
  <c r="FR104" i="27" s="1"/>
  <c r="EH89" i="27"/>
  <c r="FR89" i="27" s="1"/>
  <c r="EH90" i="27"/>
  <c r="FR90" i="27" s="1"/>
  <c r="EH96" i="27"/>
  <c r="FR96" i="27" s="1"/>
  <c r="EH101" i="27"/>
  <c r="FR101" i="27" s="1"/>
  <c r="EH106" i="27"/>
  <c r="FR106" i="27" s="1"/>
  <c r="EH94" i="27"/>
  <c r="FR94" i="27" s="1"/>
  <c r="EH69" i="27"/>
  <c r="FR69" i="27" s="1"/>
  <c r="EH72" i="27"/>
  <c r="FR72" i="27" s="1"/>
  <c r="EH73" i="27"/>
  <c r="FR73" i="27" s="1"/>
  <c r="EH70" i="27"/>
  <c r="FR70" i="27" s="1"/>
  <c r="EH71" i="27"/>
  <c r="FR71" i="27" s="1"/>
  <c r="EF65" i="27"/>
  <c r="FP65" i="27" s="1"/>
  <c r="EF67" i="27"/>
  <c r="FP67" i="27" s="1"/>
  <c r="EF64" i="27"/>
  <c r="FP64" i="27" s="1"/>
  <c r="EF68" i="27"/>
  <c r="FP68" i="27" s="1"/>
  <c r="EF66" i="27"/>
  <c r="FP66" i="27" s="1"/>
  <c r="EL63" i="27"/>
  <c r="FV63" i="27" s="1"/>
  <c r="EL59" i="27"/>
  <c r="FV59" i="27" s="1"/>
  <c r="EL60" i="27"/>
  <c r="FV60" i="27" s="1"/>
  <c r="EL62" i="27"/>
  <c r="FV62" i="27" s="1"/>
  <c r="EL61" i="27"/>
  <c r="FV61" i="27" s="1"/>
  <c r="EJ55" i="27"/>
  <c r="FT55" i="27" s="1"/>
  <c r="EJ57" i="27"/>
  <c r="FT57" i="27" s="1"/>
  <c r="EJ58" i="27"/>
  <c r="FT58" i="27" s="1"/>
  <c r="EJ56" i="27"/>
  <c r="FT56" i="27" s="1"/>
  <c r="EJ54" i="27"/>
  <c r="FT54" i="27" s="1"/>
  <c r="EH52" i="27"/>
  <c r="FR52" i="27" s="1"/>
  <c r="EH53" i="27"/>
  <c r="FR53" i="27" s="1"/>
  <c r="EH51" i="27"/>
  <c r="FR51" i="27" s="1"/>
  <c r="EH50" i="27"/>
  <c r="FR50" i="27" s="1"/>
  <c r="EF46" i="27"/>
  <c r="FP46" i="27" s="1"/>
  <c r="EF47" i="27"/>
  <c r="FP47" i="27" s="1"/>
  <c r="EF48" i="27"/>
  <c r="FP48" i="27" s="1"/>
  <c r="EF49" i="27"/>
  <c r="FP49" i="27" s="1"/>
  <c r="EF45" i="27"/>
  <c r="FP45" i="27" s="1"/>
  <c r="EL40" i="27"/>
  <c r="FV40" i="27" s="1"/>
  <c r="EL41" i="27"/>
  <c r="FV41" i="27" s="1"/>
  <c r="EL42" i="27"/>
  <c r="FV42" i="27" s="1"/>
  <c r="EL43" i="27"/>
  <c r="FV43" i="27" s="1"/>
  <c r="EL44" i="27"/>
  <c r="FV44" i="27" s="1"/>
  <c r="EJ35" i="27"/>
  <c r="FT35" i="27" s="1"/>
  <c r="EJ36" i="27"/>
  <c r="FT36" i="27" s="1"/>
  <c r="EJ38" i="27"/>
  <c r="FT38" i="27" s="1"/>
  <c r="EJ39" i="27"/>
  <c r="FT39" i="27" s="1"/>
  <c r="EJ37" i="27"/>
  <c r="FT37" i="27" s="1"/>
  <c r="EH30" i="27"/>
  <c r="FR30" i="27" s="1"/>
  <c r="EH32" i="27"/>
  <c r="FR32" i="27" s="1"/>
  <c r="EH34" i="27"/>
  <c r="FR34" i="27" s="1"/>
  <c r="EH31" i="27"/>
  <c r="FR31" i="27" s="1"/>
  <c r="EH33" i="27"/>
  <c r="FR33" i="27" s="1"/>
  <c r="EF26" i="27"/>
  <c r="FP26" i="27" s="1"/>
  <c r="EF27" i="27"/>
  <c r="FP27" i="27" s="1"/>
  <c r="EF28" i="27"/>
  <c r="FP28" i="27" s="1"/>
  <c r="EF29" i="27"/>
  <c r="FP29" i="27" s="1"/>
  <c r="EF25" i="27"/>
  <c r="FP25" i="27" s="1"/>
  <c r="EL24" i="27"/>
  <c r="FV24" i="27" s="1"/>
  <c r="EL21" i="27"/>
  <c r="FV21" i="27" s="1"/>
  <c r="EL22" i="27"/>
  <c r="FV22" i="27" s="1"/>
  <c r="EL23" i="27"/>
  <c r="FV23" i="27" s="1"/>
  <c r="EJ18" i="27"/>
  <c r="FT18" i="27" s="1"/>
  <c r="EJ19" i="27"/>
  <c r="FT19" i="27" s="1"/>
  <c r="EJ20" i="27"/>
  <c r="FT20" i="27" s="1"/>
  <c r="EJ17" i="27"/>
  <c r="FT17" i="27" s="1"/>
  <c r="EJ16" i="27"/>
  <c r="FT16" i="27" s="1"/>
  <c r="EH12" i="27"/>
  <c r="FR12" i="27" s="1"/>
  <c r="EH13" i="27"/>
  <c r="FR13" i="27" s="1"/>
  <c r="EH14" i="27"/>
  <c r="FR14" i="27" s="1"/>
  <c r="EH15" i="27"/>
  <c r="FR15" i="27" s="1"/>
  <c r="EF7" i="27"/>
  <c r="FP7" i="27" s="1"/>
  <c r="EF8" i="27"/>
  <c r="FP8" i="27" s="1"/>
  <c r="EF10" i="27"/>
  <c r="FP10" i="27" s="1"/>
  <c r="EF11" i="27"/>
  <c r="FP11" i="27" s="1"/>
  <c r="EF9" i="27"/>
  <c r="FP9" i="27" s="1"/>
  <c r="EJ4" i="27"/>
  <c r="FT4" i="27" s="1"/>
  <c r="EJ6" i="27"/>
  <c r="FT6" i="27" s="1"/>
  <c r="EJ5" i="27"/>
  <c r="FT5" i="27" s="1"/>
  <c r="EJ3" i="27"/>
  <c r="FT3" i="27" s="1"/>
  <c r="EH87" i="27"/>
  <c r="FR87" i="27" s="1"/>
  <c r="EH84" i="27"/>
  <c r="FR84" i="27" s="1"/>
  <c r="EH88" i="27"/>
  <c r="FR88" i="27" s="1"/>
  <c r="EH86" i="27"/>
  <c r="FR86" i="27" s="1"/>
  <c r="EH85" i="27"/>
  <c r="FR85" i="27" s="1"/>
  <c r="EF85" i="27"/>
  <c r="FP85" i="27" s="1"/>
  <c r="EF86" i="27"/>
  <c r="FP86" i="27" s="1"/>
  <c r="EF84" i="27"/>
  <c r="FP84" i="27" s="1"/>
  <c r="EF88" i="27"/>
  <c r="FP88" i="27" s="1"/>
  <c r="EF87" i="27"/>
  <c r="FP87" i="27" s="1"/>
  <c r="EG92" i="27"/>
  <c r="FQ92" i="27" s="1"/>
  <c r="EG100" i="27"/>
  <c r="FQ100" i="27" s="1"/>
  <c r="EG96" i="27"/>
  <c r="FQ96" i="27" s="1"/>
  <c r="EG104" i="27"/>
  <c r="FQ104" i="27" s="1"/>
  <c r="EG105" i="27"/>
  <c r="FQ105" i="27" s="1"/>
  <c r="EG90" i="27"/>
  <c r="FQ90" i="27" s="1"/>
  <c r="EG95" i="27"/>
  <c r="FQ95" i="27" s="1"/>
  <c r="EG89" i="27"/>
  <c r="FQ89" i="27" s="1"/>
  <c r="EG94" i="27"/>
  <c r="FQ94" i="27" s="1"/>
  <c r="EG99" i="27"/>
  <c r="FQ99" i="27" s="1"/>
  <c r="EG98" i="27"/>
  <c r="FQ98" i="27" s="1"/>
  <c r="EG103" i="27"/>
  <c r="FQ103" i="27" s="1"/>
  <c r="EG93" i="27"/>
  <c r="FQ93" i="27" s="1"/>
  <c r="EG97" i="27"/>
  <c r="FQ97" i="27" s="1"/>
  <c r="EG102" i="27"/>
  <c r="FQ102" i="27" s="1"/>
  <c r="EG101" i="27"/>
  <c r="FQ101" i="27" s="1"/>
  <c r="EG106" i="27"/>
  <c r="FQ106" i="27" s="1"/>
  <c r="EG91" i="27"/>
  <c r="FQ91" i="27" s="1"/>
  <c r="EE86" i="27"/>
  <c r="FO86" i="27" s="1"/>
  <c r="EE85" i="27"/>
  <c r="EE87" i="27"/>
  <c r="FO87" i="27" s="1"/>
  <c r="EE84" i="27"/>
  <c r="FO84" i="27" s="1"/>
  <c r="EE88" i="27"/>
  <c r="FO88" i="27" s="1"/>
  <c r="EK82" i="27"/>
  <c r="FU82" i="27" s="1"/>
  <c r="EK79" i="27"/>
  <c r="FU79" i="27" s="1"/>
  <c r="EK81" i="27"/>
  <c r="FU81" i="27" s="1"/>
  <c r="EK80" i="27"/>
  <c r="FU80" i="27" s="1"/>
  <c r="EK83" i="27"/>
  <c r="FU83" i="27" s="1"/>
  <c r="EI76" i="27"/>
  <c r="FS76" i="27" s="1"/>
  <c r="EI75" i="27"/>
  <c r="FS75" i="27" s="1"/>
  <c r="EI74" i="27"/>
  <c r="FS74" i="27" s="1"/>
  <c r="EI77" i="27"/>
  <c r="FS77" i="27" s="1"/>
  <c r="EI78" i="27"/>
  <c r="FS78" i="27" s="1"/>
  <c r="EG70" i="27"/>
  <c r="FQ70" i="27" s="1"/>
  <c r="EG69" i="27"/>
  <c r="FQ69" i="27" s="1"/>
  <c r="EG73" i="27"/>
  <c r="FQ73" i="27" s="1"/>
  <c r="EG72" i="27"/>
  <c r="FQ72" i="27" s="1"/>
  <c r="EG71" i="27"/>
  <c r="FQ71" i="27" s="1"/>
  <c r="EE64" i="27"/>
  <c r="FO64" i="27" s="1"/>
  <c r="EE66" i="27"/>
  <c r="FO66" i="27" s="1"/>
  <c r="EE65" i="27"/>
  <c r="EE68" i="27"/>
  <c r="FO68" i="27" s="1"/>
  <c r="EE67" i="27"/>
  <c r="FO67" i="27" s="1"/>
  <c r="EK60" i="27"/>
  <c r="FU60" i="27" s="1"/>
  <c r="EK63" i="27"/>
  <c r="FU63" i="27" s="1"/>
  <c r="EK61" i="27"/>
  <c r="FU61" i="27" s="1"/>
  <c r="EK59" i="27"/>
  <c r="FU59" i="27" s="1"/>
  <c r="EK62" i="27"/>
  <c r="FU62" i="27" s="1"/>
  <c r="EI55" i="27"/>
  <c r="FS55" i="27" s="1"/>
  <c r="EI58" i="27"/>
  <c r="FS58" i="27" s="1"/>
  <c r="EI57" i="27"/>
  <c r="FS57" i="27" s="1"/>
  <c r="EI56" i="27"/>
  <c r="FS56" i="27" s="1"/>
  <c r="EI54" i="27"/>
  <c r="FS54" i="27" s="1"/>
  <c r="EG53" i="27"/>
  <c r="FQ53" i="27" s="1"/>
  <c r="EG50" i="27"/>
  <c r="FQ50" i="27" s="1"/>
  <c r="EG51" i="27"/>
  <c r="FQ51" i="27" s="1"/>
  <c r="EG52" i="27"/>
  <c r="FQ52" i="27" s="1"/>
  <c r="EE47" i="27"/>
  <c r="EE48" i="27"/>
  <c r="EE49" i="27"/>
  <c r="EE45" i="27"/>
  <c r="EE46" i="27"/>
  <c r="EK41" i="27"/>
  <c r="FU41" i="27" s="1"/>
  <c r="EK42" i="27"/>
  <c r="FU42" i="27" s="1"/>
  <c r="EK43" i="27"/>
  <c r="FU43" i="27" s="1"/>
  <c r="EK44" i="27"/>
  <c r="FU44" i="27" s="1"/>
  <c r="EK40" i="27"/>
  <c r="FU40" i="27" s="1"/>
  <c r="EI35" i="27"/>
  <c r="FS35" i="27" s="1"/>
  <c r="EI36" i="27"/>
  <c r="FS36" i="27" s="1"/>
  <c r="EI37" i="27"/>
  <c r="FS37" i="27" s="1"/>
  <c r="EI39" i="27"/>
  <c r="FS39" i="27" s="1"/>
  <c r="EI38" i="27"/>
  <c r="FS38" i="27" s="1"/>
  <c r="EG30" i="27"/>
  <c r="FQ30" i="27" s="1"/>
  <c r="EG31" i="27"/>
  <c r="FQ31" i="27" s="1"/>
  <c r="EG33" i="27"/>
  <c r="FQ33" i="27" s="1"/>
  <c r="EG32" i="27"/>
  <c r="FQ32" i="27" s="1"/>
  <c r="EG34" i="27"/>
  <c r="FQ34" i="27" s="1"/>
  <c r="EE25" i="27"/>
  <c r="FO25" i="27" s="1"/>
  <c r="EE27" i="27"/>
  <c r="FO27" i="27" s="1"/>
  <c r="EE28" i="27"/>
  <c r="FO28" i="27" s="1"/>
  <c r="EE29" i="27"/>
  <c r="FO29" i="27" s="1"/>
  <c r="EE26" i="27"/>
  <c r="EK21" i="27"/>
  <c r="FU21" i="27" s="1"/>
  <c r="EK22" i="27"/>
  <c r="FU22" i="27" s="1"/>
  <c r="EK23" i="27"/>
  <c r="FU23" i="27" s="1"/>
  <c r="EK24" i="27"/>
  <c r="FU24" i="27" s="1"/>
  <c r="EI19" i="27"/>
  <c r="FS19" i="27" s="1"/>
  <c r="EI20" i="27"/>
  <c r="FS20" i="27" s="1"/>
  <c r="EI17" i="27"/>
  <c r="FS17" i="27" s="1"/>
  <c r="EI16" i="27"/>
  <c r="FS16" i="27" s="1"/>
  <c r="EI18" i="27"/>
  <c r="FS18" i="27" s="1"/>
  <c r="EG13" i="27"/>
  <c r="FQ13" i="27" s="1"/>
  <c r="EG14" i="27"/>
  <c r="FQ14" i="27" s="1"/>
  <c r="EG15" i="27"/>
  <c r="FQ15" i="27" s="1"/>
  <c r="EG12" i="27"/>
  <c r="FQ12" i="27" s="1"/>
  <c r="EE7" i="27"/>
  <c r="FO7" i="27" s="1"/>
  <c r="EE8" i="27"/>
  <c r="EE9" i="27"/>
  <c r="FO9" i="27" s="1"/>
  <c r="EE11" i="27"/>
  <c r="FO11" i="27" s="1"/>
  <c r="EE10" i="27"/>
  <c r="FO10" i="27" s="1"/>
  <c r="EI4" i="27"/>
  <c r="FS4" i="27" s="1"/>
  <c r="EI5" i="27"/>
  <c r="FS5" i="27" s="1"/>
  <c r="EI3" i="27"/>
  <c r="FS3" i="27" s="1"/>
  <c r="EI6" i="27"/>
  <c r="FS6" i="27" s="1"/>
  <c r="EJ89" i="27"/>
  <c r="FT89" i="27" s="1"/>
  <c r="EJ97" i="27"/>
  <c r="FT97" i="27" s="1"/>
  <c r="EJ105" i="27"/>
  <c r="FT105" i="27" s="1"/>
  <c r="EJ93" i="27"/>
  <c r="FT93" i="27" s="1"/>
  <c r="EJ101" i="27"/>
  <c r="FT101" i="27" s="1"/>
  <c r="EJ91" i="27"/>
  <c r="FT91" i="27" s="1"/>
  <c r="EJ96" i="27"/>
  <c r="FT96" i="27" s="1"/>
  <c r="EJ98" i="27"/>
  <c r="FT98" i="27" s="1"/>
  <c r="EJ103" i="27"/>
  <c r="FT103" i="27" s="1"/>
  <c r="EJ90" i="27"/>
  <c r="FT90" i="27" s="1"/>
  <c r="EJ95" i="27"/>
  <c r="FT95" i="27" s="1"/>
  <c r="EJ100" i="27"/>
  <c r="FT100" i="27" s="1"/>
  <c r="EJ102" i="27"/>
  <c r="FT102" i="27" s="1"/>
  <c r="EJ92" i="27"/>
  <c r="FT92" i="27" s="1"/>
  <c r="EJ94" i="27"/>
  <c r="FT94" i="27" s="1"/>
  <c r="EJ99" i="27"/>
  <c r="FT99" i="27" s="1"/>
  <c r="EJ104" i="27"/>
  <c r="FT104" i="27" s="1"/>
  <c r="EJ106" i="27"/>
  <c r="FT106" i="27" s="1"/>
  <c r="EL77" i="27"/>
  <c r="FV77" i="27" s="1"/>
  <c r="EL78" i="27"/>
  <c r="FV78" i="27" s="1"/>
  <c r="EL74" i="27"/>
  <c r="FV74" i="27" s="1"/>
  <c r="EL75" i="27"/>
  <c r="FV75" i="27" s="1"/>
  <c r="EL76" i="27"/>
  <c r="FV76" i="27" s="1"/>
  <c r="EI90" i="27"/>
  <c r="FS90" i="27" s="1"/>
  <c r="EI98" i="27"/>
  <c r="FS98" i="27" s="1"/>
  <c r="EI106" i="27"/>
  <c r="FS106" i="27" s="1"/>
  <c r="EI94" i="27"/>
  <c r="FS94" i="27" s="1"/>
  <c r="EI102" i="27"/>
  <c r="FS102" i="27" s="1"/>
  <c r="EI103" i="27"/>
  <c r="FS103" i="27" s="1"/>
  <c r="EI93" i="27"/>
  <c r="FS93" i="27" s="1"/>
  <c r="EI92" i="27"/>
  <c r="FS92" i="27" s="1"/>
  <c r="EI97" i="27"/>
  <c r="FS97" i="27" s="1"/>
  <c r="EI91" i="27"/>
  <c r="FS91" i="27" s="1"/>
  <c r="EI96" i="27"/>
  <c r="FS96" i="27" s="1"/>
  <c r="EI101" i="27"/>
  <c r="FS101" i="27" s="1"/>
  <c r="EI95" i="27"/>
  <c r="FS95" i="27" s="1"/>
  <c r="EI100" i="27"/>
  <c r="FS100" i="27" s="1"/>
  <c r="EI105" i="27"/>
  <c r="FS105" i="27" s="1"/>
  <c r="EI89" i="27"/>
  <c r="FS89" i="27" s="1"/>
  <c r="EI99" i="27"/>
  <c r="FS99" i="27" s="1"/>
  <c r="EI104" i="27"/>
  <c r="FS104" i="27" s="1"/>
  <c r="EL81" i="27"/>
  <c r="FV81" i="27" s="1"/>
  <c r="EL83" i="27"/>
  <c r="FV83" i="27" s="1"/>
  <c r="EL79" i="27"/>
  <c r="FV79" i="27" s="1"/>
  <c r="EL80" i="27"/>
  <c r="FV80" i="27" s="1"/>
  <c r="EL82" i="27"/>
  <c r="FV82" i="27" s="1"/>
  <c r="EJ75" i="27"/>
  <c r="FT75" i="27" s="1"/>
  <c r="EJ74" i="27"/>
  <c r="FT74" i="27" s="1"/>
  <c r="EJ78" i="27"/>
  <c r="FT78" i="27" s="1"/>
  <c r="EJ76" i="27"/>
  <c r="FT76" i="27" s="1"/>
  <c r="EJ77" i="27"/>
  <c r="FT77" i="27" s="1"/>
  <c r="EF93" i="27"/>
  <c r="FP93" i="27" s="1"/>
  <c r="EF101" i="27"/>
  <c r="FP101" i="27" s="1"/>
  <c r="EF89" i="27"/>
  <c r="FP89" i="27" s="1"/>
  <c r="EF97" i="27"/>
  <c r="FP97" i="27" s="1"/>
  <c r="EF105" i="27"/>
  <c r="FP105" i="27" s="1"/>
  <c r="EF90" i="27"/>
  <c r="FP90" i="27" s="1"/>
  <c r="EF95" i="27"/>
  <c r="FP95" i="27" s="1"/>
  <c r="EF100" i="27"/>
  <c r="FP100" i="27" s="1"/>
  <c r="EF102" i="27"/>
  <c r="FP102" i="27" s="1"/>
  <c r="EF94" i="27"/>
  <c r="FP94" i="27" s="1"/>
  <c r="EF99" i="27"/>
  <c r="FP99" i="27" s="1"/>
  <c r="EF104" i="27"/>
  <c r="FP104" i="27" s="1"/>
  <c r="EF106" i="27"/>
  <c r="FP106" i="27" s="1"/>
  <c r="EF91" i="27"/>
  <c r="FP91" i="27" s="1"/>
  <c r="EF96" i="27"/>
  <c r="FP96" i="27" s="1"/>
  <c r="EF92" i="27"/>
  <c r="FP92" i="27" s="1"/>
  <c r="EF98" i="27"/>
  <c r="FP98" i="27" s="1"/>
  <c r="EF103" i="27"/>
  <c r="FP103" i="27" s="1"/>
  <c r="EL87" i="27"/>
  <c r="FV87" i="27" s="1"/>
  <c r="EL84" i="27"/>
  <c r="FV84" i="27" s="1"/>
  <c r="EL88" i="27"/>
  <c r="FV88" i="27" s="1"/>
  <c r="EL85" i="27"/>
  <c r="FV85" i="27" s="1"/>
  <c r="EL86" i="27"/>
  <c r="FV86" i="27" s="1"/>
  <c r="EJ79" i="27"/>
  <c r="FT79" i="27" s="1"/>
  <c r="EJ80" i="27"/>
  <c r="FT80" i="27" s="1"/>
  <c r="EJ83" i="27"/>
  <c r="FT83" i="27" s="1"/>
  <c r="EJ81" i="27"/>
  <c r="FT81" i="27" s="1"/>
  <c r="EJ82" i="27"/>
  <c r="FT82" i="27" s="1"/>
  <c r="EH77" i="27"/>
  <c r="FR77" i="27" s="1"/>
  <c r="EH76" i="27"/>
  <c r="FR76" i="27" s="1"/>
  <c r="EH75" i="27"/>
  <c r="FR75" i="27" s="1"/>
  <c r="EH74" i="27"/>
  <c r="FR74" i="27" s="1"/>
  <c r="EH78" i="27"/>
  <c r="FR78" i="27" s="1"/>
  <c r="EF69" i="27"/>
  <c r="FP69" i="27" s="1"/>
  <c r="EF71" i="27"/>
  <c r="FP71" i="27" s="1"/>
  <c r="EF70" i="27"/>
  <c r="FP70" i="27" s="1"/>
  <c r="EF72" i="27"/>
  <c r="FP72" i="27" s="1"/>
  <c r="EF73" i="27"/>
  <c r="FP73" i="27" s="1"/>
  <c r="EL65" i="27"/>
  <c r="FV65" i="27" s="1"/>
  <c r="EL64" i="27"/>
  <c r="FV64" i="27" s="1"/>
  <c r="EL68" i="27"/>
  <c r="FV68" i="27" s="1"/>
  <c r="EL67" i="27"/>
  <c r="FV67" i="27" s="1"/>
  <c r="EL66" i="27"/>
  <c r="FV66" i="27" s="1"/>
  <c r="EJ59" i="27"/>
  <c r="FT59" i="27" s="1"/>
  <c r="EJ61" i="27"/>
  <c r="FT61" i="27" s="1"/>
  <c r="EJ63" i="27"/>
  <c r="FT63" i="27" s="1"/>
  <c r="EJ60" i="27"/>
  <c r="FT60" i="27" s="1"/>
  <c r="EJ62" i="27"/>
  <c r="FT62" i="27" s="1"/>
  <c r="EH54" i="27"/>
  <c r="FR54" i="27" s="1"/>
  <c r="EH56" i="27"/>
  <c r="FR56" i="27" s="1"/>
  <c r="EH55" i="27"/>
  <c r="FR55" i="27" s="1"/>
  <c r="EH57" i="27"/>
  <c r="FR57" i="27" s="1"/>
  <c r="EH58" i="27"/>
  <c r="FR58" i="27" s="1"/>
  <c r="EF53" i="27"/>
  <c r="FP53" i="27" s="1"/>
  <c r="EF51" i="27"/>
  <c r="FP51" i="27" s="1"/>
  <c r="EF50" i="27"/>
  <c r="FP50" i="27" s="1"/>
  <c r="EF52" i="27"/>
  <c r="FP52" i="27" s="1"/>
  <c r="EL48" i="27"/>
  <c r="FV48" i="27" s="1"/>
  <c r="EL49" i="27"/>
  <c r="FV49" i="27" s="1"/>
  <c r="EL45" i="27"/>
  <c r="FV45" i="27" s="1"/>
  <c r="EL46" i="27"/>
  <c r="FV46" i="27" s="1"/>
  <c r="EL47" i="27"/>
  <c r="FV47" i="27" s="1"/>
  <c r="EJ42" i="27"/>
  <c r="FT42" i="27" s="1"/>
  <c r="EJ43" i="27"/>
  <c r="FT43" i="27" s="1"/>
  <c r="EJ44" i="27"/>
  <c r="FT44" i="27" s="1"/>
  <c r="EJ40" i="27"/>
  <c r="FT40" i="27" s="1"/>
  <c r="EJ41" i="27"/>
  <c r="FT41" i="27" s="1"/>
  <c r="EH36" i="27"/>
  <c r="FR36" i="27" s="1"/>
  <c r="EH37" i="27"/>
  <c r="FR37" i="27" s="1"/>
  <c r="EH38" i="27"/>
  <c r="FR38" i="27" s="1"/>
  <c r="EH35" i="27"/>
  <c r="FR35" i="27" s="1"/>
  <c r="EH39" i="27"/>
  <c r="FR39" i="27" s="1"/>
  <c r="EF30" i="27"/>
  <c r="FP30" i="27" s="1"/>
  <c r="EF31" i="27"/>
  <c r="FP31" i="27" s="1"/>
  <c r="EF32" i="27"/>
  <c r="FP32" i="27" s="1"/>
  <c r="EF34" i="27"/>
  <c r="FP34" i="27" s="1"/>
  <c r="EF33" i="27"/>
  <c r="FP33" i="27" s="1"/>
  <c r="EL25" i="27"/>
  <c r="FV25" i="27" s="1"/>
  <c r="EL26" i="27"/>
  <c r="FV26" i="27" s="1"/>
  <c r="EL28" i="27"/>
  <c r="FV28" i="27" s="1"/>
  <c r="EL29" i="27"/>
  <c r="FV29" i="27" s="1"/>
  <c r="EL27" i="27"/>
  <c r="FV27" i="27" s="1"/>
  <c r="EJ22" i="27"/>
  <c r="FT22" i="27" s="1"/>
  <c r="EJ23" i="27"/>
  <c r="FT23" i="27" s="1"/>
  <c r="EJ24" i="27"/>
  <c r="FT24" i="27" s="1"/>
  <c r="EJ21" i="27"/>
  <c r="FT21" i="27" s="1"/>
  <c r="EH20" i="27"/>
  <c r="FR20" i="27" s="1"/>
  <c r="EH16" i="27"/>
  <c r="FR16" i="27" s="1"/>
  <c r="EH19" i="27"/>
  <c r="FR19" i="27" s="1"/>
  <c r="EH18" i="27"/>
  <c r="FR18" i="27" s="1"/>
  <c r="EH17" i="27"/>
  <c r="FR17" i="27" s="1"/>
  <c r="EF14" i="27"/>
  <c r="FP14" i="27" s="1"/>
  <c r="EF15" i="27"/>
  <c r="FP15" i="27" s="1"/>
  <c r="EF12" i="27"/>
  <c r="FP12" i="27" s="1"/>
  <c r="EF13" i="27"/>
  <c r="FP13" i="27" s="1"/>
  <c r="EL8" i="27"/>
  <c r="FV8" i="27" s="1"/>
  <c r="EL9" i="27"/>
  <c r="FV9" i="27" s="1"/>
  <c r="EL10" i="27"/>
  <c r="FV10" i="27" s="1"/>
  <c r="EL7" i="27"/>
  <c r="FV7" i="27" s="1"/>
  <c r="EL11" i="27"/>
  <c r="FV11" i="27" s="1"/>
  <c r="EH4" i="27"/>
  <c r="FR4" i="27" s="1"/>
  <c r="EH5" i="27"/>
  <c r="FR5" i="27" s="1"/>
  <c r="EH6" i="27"/>
  <c r="FR6" i="27" s="1"/>
  <c r="EH3" i="27"/>
  <c r="FR3" i="27" s="1"/>
  <c r="EG74" i="27"/>
  <c r="FQ74" i="27" s="1"/>
  <c r="EG78" i="27"/>
  <c r="FQ78" i="27" s="1"/>
  <c r="EG77" i="27"/>
  <c r="FQ77" i="27" s="1"/>
  <c r="EG75" i="27"/>
  <c r="FQ75" i="27" s="1"/>
  <c r="EG76" i="27"/>
  <c r="FQ76" i="27" s="1"/>
  <c r="EE70" i="27"/>
  <c r="EE72" i="27"/>
  <c r="EE71" i="27"/>
  <c r="EE73" i="27"/>
  <c r="EE69" i="27"/>
  <c r="EK64" i="27"/>
  <c r="FU64" i="27" s="1"/>
  <c r="EK66" i="27"/>
  <c r="FU66" i="27" s="1"/>
  <c r="EK65" i="27"/>
  <c r="FU65" i="27" s="1"/>
  <c r="EK68" i="27"/>
  <c r="FU68" i="27" s="1"/>
  <c r="EK67" i="27"/>
  <c r="FU67" i="27" s="1"/>
  <c r="EI60" i="27"/>
  <c r="FS60" i="27" s="1"/>
  <c r="EI62" i="27"/>
  <c r="FS62" i="27" s="1"/>
  <c r="EI61" i="27"/>
  <c r="FS61" i="27" s="1"/>
  <c r="EI59" i="27"/>
  <c r="FS59" i="27" s="1"/>
  <c r="EI63" i="27"/>
  <c r="FS63" i="27" s="1"/>
  <c r="EG54" i="27"/>
  <c r="FQ54" i="27" s="1"/>
  <c r="EG55" i="27"/>
  <c r="FQ55" i="27" s="1"/>
  <c r="EG57" i="27"/>
  <c r="FQ57" i="27" s="1"/>
  <c r="EG58" i="27"/>
  <c r="FQ58" i="27" s="1"/>
  <c r="EG56" i="27"/>
  <c r="FQ56" i="27" s="1"/>
  <c r="EE50" i="27"/>
  <c r="FO50" i="27" s="1"/>
  <c r="EE51" i="27"/>
  <c r="EE52" i="27"/>
  <c r="FO52" i="27" s="1"/>
  <c r="EE53" i="27"/>
  <c r="FO53" i="27" s="1"/>
  <c r="EK49" i="27"/>
  <c r="FU49" i="27" s="1"/>
  <c r="EK46" i="27"/>
  <c r="FU46" i="27" s="1"/>
  <c r="EK48" i="27"/>
  <c r="FU48" i="27" s="1"/>
  <c r="EK47" i="27"/>
  <c r="FU47" i="27" s="1"/>
  <c r="EK45" i="27"/>
  <c r="FU45" i="27" s="1"/>
  <c r="EI43" i="27"/>
  <c r="FS43" i="27" s="1"/>
  <c r="EI44" i="27"/>
  <c r="FS44" i="27" s="1"/>
  <c r="EI41" i="27"/>
  <c r="FS41" i="27" s="1"/>
  <c r="EI40" i="27"/>
  <c r="FS40" i="27" s="1"/>
  <c r="EI42" i="27"/>
  <c r="FS42" i="27" s="1"/>
  <c r="EG37" i="27"/>
  <c r="FQ37" i="27" s="1"/>
  <c r="EG38" i="27"/>
  <c r="FQ38" i="27" s="1"/>
  <c r="EG39" i="27"/>
  <c r="FQ39" i="27" s="1"/>
  <c r="EG35" i="27"/>
  <c r="FQ35" i="27" s="1"/>
  <c r="EG36" i="27"/>
  <c r="FQ36" i="27" s="1"/>
  <c r="EE31" i="27"/>
  <c r="EE32" i="27"/>
  <c r="FO32" i="27" s="1"/>
  <c r="EE33" i="27"/>
  <c r="FO33" i="27" s="1"/>
  <c r="EE30" i="27"/>
  <c r="FO30" i="27" s="1"/>
  <c r="EE34" i="27"/>
  <c r="FO34" i="27" s="1"/>
  <c r="EK25" i="27"/>
  <c r="FU25" i="27" s="1"/>
  <c r="EK26" i="27"/>
  <c r="FU26" i="27" s="1"/>
  <c r="EK27" i="27"/>
  <c r="FU27" i="27" s="1"/>
  <c r="EK29" i="27"/>
  <c r="FU29" i="27" s="1"/>
  <c r="EK28" i="27"/>
  <c r="FU28" i="27" s="1"/>
  <c r="EI21" i="27"/>
  <c r="FS21" i="27" s="1"/>
  <c r="EI23" i="27"/>
  <c r="FS23" i="27" s="1"/>
  <c r="EI24" i="27"/>
  <c r="FS24" i="27" s="1"/>
  <c r="EI22" i="27"/>
  <c r="FS22" i="27" s="1"/>
  <c r="EG17" i="27"/>
  <c r="FQ17" i="27" s="1"/>
  <c r="EG20" i="27"/>
  <c r="FQ20" i="27" s="1"/>
  <c r="EG19" i="27"/>
  <c r="FQ19" i="27" s="1"/>
  <c r="EG16" i="27"/>
  <c r="FQ16" i="27" s="1"/>
  <c r="EG18" i="27"/>
  <c r="FQ18" i="27" s="1"/>
  <c r="EE15" i="27"/>
  <c r="EE12" i="27"/>
  <c r="EE13" i="27"/>
  <c r="EE14" i="27"/>
  <c r="EK9" i="27"/>
  <c r="FU9" i="27" s="1"/>
  <c r="EK10" i="27"/>
  <c r="FU10" i="27" s="1"/>
  <c r="EK11" i="27"/>
  <c r="FU11" i="27" s="1"/>
  <c r="EK7" i="27"/>
  <c r="FU7" i="27" s="1"/>
  <c r="EK8" i="27"/>
  <c r="FU8" i="27" s="1"/>
  <c r="EG5" i="27"/>
  <c r="FQ5" i="27" s="1"/>
  <c r="EG6" i="27"/>
  <c r="FQ6" i="27" s="1"/>
  <c r="EG3" i="27"/>
  <c r="FQ3" i="27" s="1"/>
  <c r="EG4" i="27"/>
  <c r="FQ4" i="27" s="1"/>
  <c r="EE94" i="27"/>
  <c r="FO94" i="27" s="1"/>
  <c r="EE102" i="27"/>
  <c r="FO102" i="27" s="1"/>
  <c r="EE90" i="27"/>
  <c r="EE98" i="27"/>
  <c r="EE106" i="27"/>
  <c r="FO106" i="27" s="1"/>
  <c r="EE92" i="27"/>
  <c r="FO92" i="27" s="1"/>
  <c r="EE97" i="27"/>
  <c r="FO97" i="27" s="1"/>
  <c r="EE89" i="27"/>
  <c r="FO89" i="27" s="1"/>
  <c r="EE91" i="27"/>
  <c r="FO91" i="27" s="1"/>
  <c r="EE96" i="27"/>
  <c r="EE101" i="27"/>
  <c r="EE93" i="27"/>
  <c r="FO93" i="27" s="1"/>
  <c r="EE95" i="27"/>
  <c r="EE100" i="27"/>
  <c r="FO100" i="27" s="1"/>
  <c r="EE105" i="27"/>
  <c r="FO105" i="27" s="1"/>
  <c r="EE99" i="27"/>
  <c r="FO99" i="27" s="1"/>
  <c r="EE104" i="27"/>
  <c r="EE103" i="27"/>
  <c r="FO103" i="27" s="1"/>
  <c r="EK88" i="27"/>
  <c r="FU88" i="27" s="1"/>
  <c r="EK84" i="27"/>
  <c r="FU84" i="27" s="1"/>
  <c r="EK86" i="27"/>
  <c r="FU86" i="27" s="1"/>
  <c r="EK85" i="27"/>
  <c r="FU85" i="27" s="1"/>
  <c r="EK87" i="27"/>
  <c r="FU87" i="27" s="1"/>
  <c r="EI80" i="27"/>
  <c r="FS80" i="27" s="1"/>
  <c r="EI81" i="27"/>
  <c r="FS81" i="27" s="1"/>
  <c r="EI79" i="27"/>
  <c r="FS79" i="27" s="1"/>
  <c r="EI83" i="27"/>
  <c r="FS83" i="27" s="1"/>
  <c r="EI82" i="27"/>
  <c r="FS82" i="27" s="1"/>
  <c r="EL95" i="27"/>
  <c r="FV95" i="27" s="1"/>
  <c r="EL103" i="27"/>
  <c r="FV103" i="27" s="1"/>
  <c r="EL91" i="27"/>
  <c r="FV91" i="27" s="1"/>
  <c r="EL99" i="27"/>
  <c r="FV99" i="27" s="1"/>
  <c r="EL89" i="27"/>
  <c r="FV89" i="27" s="1"/>
  <c r="EL94" i="27"/>
  <c r="FV94" i="27" s="1"/>
  <c r="EL96" i="27"/>
  <c r="FV96" i="27" s="1"/>
  <c r="EL101" i="27"/>
  <c r="FV101" i="27" s="1"/>
  <c r="EL106" i="27"/>
  <c r="FV106" i="27" s="1"/>
  <c r="EL93" i="27"/>
  <c r="FV93" i="27" s="1"/>
  <c r="EL98" i="27"/>
  <c r="FV98" i="27" s="1"/>
  <c r="EL100" i="27"/>
  <c r="FV100" i="27" s="1"/>
  <c r="EL105" i="27"/>
  <c r="FV105" i="27" s="1"/>
  <c r="EL90" i="27"/>
  <c r="FV90" i="27" s="1"/>
  <c r="EL104" i="27"/>
  <c r="FV104" i="27" s="1"/>
  <c r="EL97" i="27"/>
  <c r="FV97" i="27" s="1"/>
  <c r="EL102" i="27"/>
  <c r="FV102" i="27" s="1"/>
  <c r="EL92" i="27"/>
  <c r="FV92" i="27" s="1"/>
  <c r="EJ85" i="27"/>
  <c r="FT85" i="27" s="1"/>
  <c r="EJ87" i="27"/>
  <c r="FT87" i="27" s="1"/>
  <c r="EJ86" i="27"/>
  <c r="FT86" i="27" s="1"/>
  <c r="EJ88" i="27"/>
  <c r="FT88" i="27" s="1"/>
  <c r="EJ84" i="27"/>
  <c r="FT84" i="27" s="1"/>
  <c r="EH81" i="27"/>
  <c r="FR81" i="27" s="1"/>
  <c r="EH82" i="27"/>
  <c r="FR82" i="27" s="1"/>
  <c r="EH83" i="27"/>
  <c r="FR83" i="27" s="1"/>
  <c r="EH79" i="27"/>
  <c r="FR79" i="27" s="1"/>
  <c r="EH80" i="27"/>
  <c r="FR80" i="27" s="1"/>
  <c r="EF75" i="27"/>
  <c r="FP75" i="27" s="1"/>
  <c r="EF78" i="27"/>
  <c r="FP78" i="27" s="1"/>
  <c r="EF74" i="27"/>
  <c r="FP74" i="27" s="1"/>
  <c r="EF76" i="27"/>
  <c r="FP76" i="27" s="1"/>
  <c r="EF77" i="27"/>
  <c r="FP77" i="27" s="1"/>
  <c r="EL71" i="27"/>
  <c r="FV71" i="27" s="1"/>
  <c r="EL69" i="27"/>
  <c r="FV69" i="27" s="1"/>
  <c r="EL72" i="27"/>
  <c r="FV72" i="27" s="1"/>
  <c r="EL73" i="27"/>
  <c r="FV73" i="27" s="1"/>
  <c r="EL70" i="27"/>
  <c r="FV70" i="27" s="1"/>
  <c r="EJ65" i="27"/>
  <c r="FT65" i="27" s="1"/>
  <c r="EJ67" i="27"/>
  <c r="FT67" i="27" s="1"/>
  <c r="EJ66" i="27"/>
  <c r="FT66" i="27" s="1"/>
  <c r="EJ64" i="27"/>
  <c r="FT64" i="27" s="1"/>
  <c r="EJ68" i="27"/>
  <c r="FT68" i="27" s="1"/>
  <c r="EH59" i="27"/>
  <c r="FR59" i="27" s="1"/>
  <c r="EH61" i="27"/>
  <c r="FR61" i="27" s="1"/>
  <c r="EH63" i="27"/>
  <c r="FR63" i="27" s="1"/>
  <c r="EH60" i="27"/>
  <c r="FR60" i="27" s="1"/>
  <c r="EH62" i="27"/>
  <c r="FR62" i="27" s="1"/>
  <c r="EF54" i="27"/>
  <c r="FP54" i="27" s="1"/>
  <c r="EF55" i="27"/>
  <c r="FP55" i="27" s="1"/>
  <c r="EF56" i="27"/>
  <c r="FP56" i="27" s="1"/>
  <c r="EF57" i="27"/>
  <c r="FP57" i="27" s="1"/>
  <c r="EF58" i="27"/>
  <c r="FP58" i="27" s="1"/>
  <c r="EL50" i="27"/>
  <c r="FV50" i="27" s="1"/>
  <c r="EL52" i="27"/>
  <c r="FV52" i="27" s="1"/>
  <c r="EL51" i="27"/>
  <c r="FV51" i="27" s="1"/>
  <c r="EL53" i="27"/>
  <c r="FV53" i="27" s="1"/>
  <c r="EJ49" i="27"/>
  <c r="FT49" i="27" s="1"/>
  <c r="EJ47" i="27"/>
  <c r="FT47" i="27" s="1"/>
  <c r="EJ45" i="27"/>
  <c r="FT45" i="27" s="1"/>
  <c r="EJ48" i="27"/>
  <c r="FT48" i="27" s="1"/>
  <c r="EJ46" i="27"/>
  <c r="FT46" i="27" s="1"/>
  <c r="EH44" i="27"/>
  <c r="FR44" i="27" s="1"/>
  <c r="EH41" i="27"/>
  <c r="FR41" i="27" s="1"/>
  <c r="EH43" i="27"/>
  <c r="FR43" i="27" s="1"/>
  <c r="EH40" i="27"/>
  <c r="FR40" i="27" s="1"/>
  <c r="EH42" i="27"/>
  <c r="FR42" i="27" s="1"/>
  <c r="EF38" i="27"/>
  <c r="FP38" i="27" s="1"/>
  <c r="EF39" i="27"/>
  <c r="FP39" i="27" s="1"/>
  <c r="EF37" i="27"/>
  <c r="FP37" i="27" s="1"/>
  <c r="EF35" i="27"/>
  <c r="FP35" i="27" s="1"/>
  <c r="EF36" i="27"/>
  <c r="FP36" i="27" s="1"/>
  <c r="EL32" i="27"/>
  <c r="FV32" i="27" s="1"/>
  <c r="EL33" i="27"/>
  <c r="FV33" i="27" s="1"/>
  <c r="EL34" i="27"/>
  <c r="FV34" i="27" s="1"/>
  <c r="EL30" i="27"/>
  <c r="FV30" i="27" s="1"/>
  <c r="EL31" i="27"/>
  <c r="FV31" i="27" s="1"/>
  <c r="EJ26" i="27"/>
  <c r="FT26" i="27" s="1"/>
  <c r="EJ27" i="27"/>
  <c r="FT27" i="27" s="1"/>
  <c r="EJ28" i="27"/>
  <c r="FT28" i="27" s="1"/>
  <c r="EJ25" i="27"/>
  <c r="FT25" i="27" s="1"/>
  <c r="EJ29" i="27"/>
  <c r="FT29" i="27" s="1"/>
  <c r="EH21" i="27"/>
  <c r="FR21" i="27" s="1"/>
  <c r="EH22" i="27"/>
  <c r="FR22" i="27" s="1"/>
  <c r="EH24" i="27"/>
  <c r="FR24" i="27" s="1"/>
  <c r="EH23" i="27"/>
  <c r="FR23" i="27" s="1"/>
  <c r="EF16" i="27"/>
  <c r="FP16" i="27" s="1"/>
  <c r="EF18" i="27"/>
  <c r="FP18" i="27" s="1"/>
  <c r="EF17" i="27"/>
  <c r="FP17" i="27" s="1"/>
  <c r="EF19" i="27"/>
  <c r="FP19" i="27" s="1"/>
  <c r="EF20" i="27"/>
  <c r="FP20" i="27" s="1"/>
  <c r="EL12" i="27"/>
  <c r="FV12" i="27" s="1"/>
  <c r="EL13" i="27"/>
  <c r="FV13" i="27" s="1"/>
  <c r="EL14" i="27"/>
  <c r="FV14" i="27" s="1"/>
  <c r="EL15" i="27"/>
  <c r="FV15" i="27" s="1"/>
  <c r="EJ10" i="27"/>
  <c r="FT10" i="27" s="1"/>
  <c r="EJ11" i="27"/>
  <c r="FT11" i="27" s="1"/>
  <c r="EJ7" i="27"/>
  <c r="FT7" i="27" s="1"/>
  <c r="EJ8" i="27"/>
  <c r="FT8" i="27" s="1"/>
  <c r="EJ9" i="27"/>
  <c r="FT9" i="27" s="1"/>
  <c r="EF6" i="27"/>
  <c r="FP6" i="27" s="1"/>
  <c r="EF5" i="27"/>
  <c r="FP5" i="27" s="1"/>
  <c r="EF4" i="27"/>
  <c r="FP4" i="27" s="1"/>
  <c r="EF3" i="27"/>
  <c r="FP3" i="27" s="1"/>
  <c r="EK96" i="27"/>
  <c r="FU96" i="27" s="1"/>
  <c r="EK104" i="27"/>
  <c r="FU104" i="27" s="1"/>
  <c r="EK92" i="27"/>
  <c r="FU92" i="27" s="1"/>
  <c r="EK100" i="27"/>
  <c r="FU100" i="27" s="1"/>
  <c r="EK101" i="27"/>
  <c r="FU101" i="27" s="1"/>
  <c r="EK106" i="27"/>
  <c r="FU106" i="27" s="1"/>
  <c r="EK91" i="27"/>
  <c r="FU91" i="27" s="1"/>
  <c r="EK105" i="27"/>
  <c r="FU105" i="27" s="1"/>
  <c r="EK90" i="27"/>
  <c r="FU90" i="27" s="1"/>
  <c r="EK95" i="27"/>
  <c r="FU95" i="27" s="1"/>
  <c r="EK94" i="27"/>
  <c r="FU94" i="27" s="1"/>
  <c r="EK99" i="27"/>
  <c r="FU99" i="27" s="1"/>
  <c r="EK98" i="27"/>
  <c r="FU98" i="27" s="1"/>
  <c r="EK103" i="27"/>
  <c r="FU103" i="27" s="1"/>
  <c r="EK93" i="27"/>
  <c r="FU93" i="27" s="1"/>
  <c r="EK97" i="27"/>
  <c r="FU97" i="27" s="1"/>
  <c r="EK102" i="27"/>
  <c r="FU102" i="27" s="1"/>
  <c r="EK89" i="27"/>
  <c r="FU89" i="27" s="1"/>
  <c r="EI86" i="27"/>
  <c r="FS86" i="27" s="1"/>
  <c r="EI88" i="27"/>
  <c r="FS88" i="27" s="1"/>
  <c r="EI85" i="27"/>
  <c r="FS85" i="27" s="1"/>
  <c r="EI87" i="27"/>
  <c r="FS87" i="27" s="1"/>
  <c r="EI84" i="27"/>
  <c r="FS84" i="27" s="1"/>
  <c r="EG82" i="27"/>
  <c r="FQ82" i="27" s="1"/>
  <c r="EG83" i="27"/>
  <c r="FQ83" i="27" s="1"/>
  <c r="EG80" i="27"/>
  <c r="FQ80" i="27" s="1"/>
  <c r="EG81" i="27"/>
  <c r="FQ81" i="27" s="1"/>
  <c r="EG79" i="27"/>
  <c r="FQ79" i="27" s="1"/>
  <c r="EE76" i="27"/>
  <c r="EE74" i="27"/>
  <c r="EE78" i="27"/>
  <c r="EE75" i="27"/>
  <c r="EE77" i="27"/>
  <c r="EK70" i="27"/>
  <c r="FU70" i="27" s="1"/>
  <c r="EK73" i="27"/>
  <c r="FU73" i="27" s="1"/>
  <c r="EK72" i="27"/>
  <c r="FU72" i="27" s="1"/>
  <c r="EK69" i="27"/>
  <c r="FU69" i="27" s="1"/>
  <c r="EK71" i="27"/>
  <c r="FU71" i="27" s="1"/>
  <c r="EI66" i="27"/>
  <c r="FS66" i="27" s="1"/>
  <c r="EI68" i="27"/>
  <c r="FS68" i="27" s="1"/>
  <c r="EI67" i="27"/>
  <c r="FS67" i="27" s="1"/>
  <c r="EI64" i="27"/>
  <c r="FS64" i="27" s="1"/>
  <c r="EI65" i="27"/>
  <c r="FS65" i="27" s="1"/>
  <c r="EG60" i="27"/>
  <c r="FQ60" i="27" s="1"/>
  <c r="EG62" i="27"/>
  <c r="FQ62" i="27" s="1"/>
  <c r="EG59" i="27"/>
  <c r="FQ59" i="27" s="1"/>
  <c r="EG63" i="27"/>
  <c r="FQ63" i="27" s="1"/>
  <c r="EG61" i="27"/>
  <c r="FQ61" i="27" s="1"/>
  <c r="EE56" i="27"/>
  <c r="FO56" i="27" s="1"/>
  <c r="EE57" i="27"/>
  <c r="FO57" i="27" s="1"/>
  <c r="EE54" i="27"/>
  <c r="FO54" i="27" s="1"/>
  <c r="EE55" i="27"/>
  <c r="EE58" i="27"/>
  <c r="FO58" i="27" s="1"/>
  <c r="EK50" i="27"/>
  <c r="FU50" i="27" s="1"/>
  <c r="EK51" i="27"/>
  <c r="FU51" i="27" s="1"/>
  <c r="EK53" i="27"/>
  <c r="FU53" i="27" s="1"/>
  <c r="EK52" i="27"/>
  <c r="FU52" i="27" s="1"/>
  <c r="EI45" i="27"/>
  <c r="FS45" i="27" s="1"/>
  <c r="EI47" i="27"/>
  <c r="FS47" i="27" s="1"/>
  <c r="EI49" i="27"/>
  <c r="FS49" i="27" s="1"/>
  <c r="EI46" i="27"/>
  <c r="FS46" i="27" s="1"/>
  <c r="EI48" i="27"/>
  <c r="FS48" i="27" s="1"/>
  <c r="EG41" i="27"/>
  <c r="FQ41" i="27" s="1"/>
  <c r="EG43" i="27"/>
  <c r="FQ43" i="27" s="1"/>
  <c r="EG42" i="27"/>
  <c r="FQ42" i="27" s="1"/>
  <c r="EG44" i="27"/>
  <c r="FQ44" i="27" s="1"/>
  <c r="EG40" i="27"/>
  <c r="FQ40" i="27" s="1"/>
  <c r="EE35" i="27"/>
  <c r="FO35" i="27" s="1"/>
  <c r="EE39" i="27"/>
  <c r="FO39" i="27" s="1"/>
  <c r="EE38" i="27"/>
  <c r="FO38" i="27" s="1"/>
  <c r="EE37" i="27"/>
  <c r="FO37" i="27" s="1"/>
  <c r="EE36" i="27"/>
  <c r="EK33" i="27"/>
  <c r="FU33" i="27" s="1"/>
  <c r="EK34" i="27"/>
  <c r="FU34" i="27" s="1"/>
  <c r="EK31" i="27"/>
  <c r="FU31" i="27" s="1"/>
  <c r="EK32" i="27"/>
  <c r="FU32" i="27" s="1"/>
  <c r="EK30" i="27"/>
  <c r="FU30" i="27" s="1"/>
  <c r="EI27" i="27"/>
  <c r="FS27" i="27" s="1"/>
  <c r="EI28" i="27"/>
  <c r="FS28" i="27" s="1"/>
  <c r="EI29" i="27"/>
  <c r="FS29" i="27" s="1"/>
  <c r="EI25" i="27"/>
  <c r="FS25" i="27" s="1"/>
  <c r="EI26" i="27"/>
  <c r="FS26" i="27" s="1"/>
  <c r="EG21" i="27"/>
  <c r="FQ21" i="27" s="1"/>
  <c r="EG22" i="27"/>
  <c r="FQ22" i="27" s="1"/>
  <c r="EG23" i="27"/>
  <c r="FQ23" i="27" s="1"/>
  <c r="EG24" i="27"/>
  <c r="FQ24" i="27" s="1"/>
  <c r="EE16" i="27"/>
  <c r="EE17" i="27"/>
  <c r="EE19" i="27"/>
  <c r="EE20" i="27"/>
  <c r="EE18" i="27"/>
  <c r="EK13" i="27"/>
  <c r="FU13" i="27" s="1"/>
  <c r="EK14" i="27"/>
  <c r="FU14" i="27" s="1"/>
  <c r="EK15" i="27"/>
  <c r="FU15" i="27" s="1"/>
  <c r="EK12" i="27"/>
  <c r="FU12" i="27" s="1"/>
  <c r="EI11" i="27"/>
  <c r="FS11" i="27" s="1"/>
  <c r="EI7" i="27"/>
  <c r="FS7" i="27" s="1"/>
  <c r="EI8" i="27"/>
  <c r="FS8" i="27" s="1"/>
  <c r="EI9" i="27"/>
  <c r="FS9" i="27" s="1"/>
  <c r="EI10" i="27"/>
  <c r="FS10" i="27" s="1"/>
  <c r="EE4" i="27"/>
  <c r="EE6" i="27"/>
  <c r="FO6" i="27" s="1"/>
  <c r="EE5" i="27"/>
  <c r="FO5" i="27" s="1"/>
  <c r="EE3" i="27"/>
  <c r="FO3" i="27" s="1"/>
  <c r="Y16" i="26"/>
  <c r="Y14" i="26"/>
  <c r="AI77" i="15"/>
  <c r="AI73" i="15"/>
  <c r="Y18" i="26"/>
  <c r="Y15" i="26"/>
  <c r="DU74" i="27"/>
  <c r="FE74" i="27" s="1"/>
  <c r="DP38" i="27"/>
  <c r="EZ38" i="27" s="1"/>
  <c r="DZ94" i="27"/>
  <c r="FJ94" i="27" s="1"/>
  <c r="DP19" i="27"/>
  <c r="EZ19" i="27" s="1"/>
  <c r="DS78" i="27"/>
  <c r="FC78" i="27" s="1"/>
  <c r="DP86" i="27"/>
  <c r="EZ86" i="27" s="1"/>
  <c r="ED88" i="27"/>
  <c r="FN88" i="27" s="1"/>
  <c r="DP24" i="27"/>
  <c r="EZ24" i="27" s="1"/>
  <c r="DR102" i="27"/>
  <c r="FB102" i="27" s="1"/>
  <c r="DT99" i="27"/>
  <c r="FD99" i="27" s="1"/>
  <c r="DV96" i="27"/>
  <c r="DX93" i="27"/>
  <c r="FH93" i="27" s="1"/>
  <c r="DZ90" i="27"/>
  <c r="FJ90" i="27" s="1"/>
  <c r="DP101" i="27"/>
  <c r="EZ101" i="27" s="1"/>
  <c r="DY73" i="27"/>
  <c r="FI73" i="27" s="1"/>
  <c r="DX97" i="27"/>
  <c r="FH97" i="27" s="1"/>
  <c r="DZ106" i="27"/>
  <c r="FJ106" i="27" s="1"/>
  <c r="DV104" i="27"/>
  <c r="EB103" i="27"/>
  <c r="FL103" i="27" s="1"/>
  <c r="DX101" i="27"/>
  <c r="FH101" i="27" s="1"/>
  <c r="ED100" i="27"/>
  <c r="FN100" i="27" s="1"/>
  <c r="DZ98" i="27"/>
  <c r="FJ98" i="27" s="1"/>
  <c r="DR98" i="27"/>
  <c r="FB98" i="27" s="1"/>
  <c r="DP84" i="27"/>
  <c r="EZ84" i="27" s="1"/>
  <c r="DP9" i="27"/>
  <c r="EZ9" i="27" s="1"/>
  <c r="DP13" i="27"/>
  <c r="EZ13" i="27" s="1"/>
  <c r="EA87" i="27"/>
  <c r="FK87" i="27" s="1"/>
  <c r="DP66" i="27"/>
  <c r="EZ66" i="27" s="1"/>
  <c r="DV88" i="27"/>
  <c r="FF88" i="27" s="1"/>
  <c r="DZ87" i="27"/>
  <c r="FJ87" i="27" s="1"/>
  <c r="DP82" i="27"/>
  <c r="EZ82" i="27" s="1"/>
  <c r="DP62" i="27"/>
  <c r="EZ62" i="27" s="1"/>
  <c r="DP43" i="27"/>
  <c r="EZ43" i="27" s="1"/>
  <c r="DP77" i="27"/>
  <c r="EZ77" i="27" s="1"/>
  <c r="DP57" i="27"/>
  <c r="EZ57" i="27" s="1"/>
  <c r="DP92" i="27"/>
  <c r="EZ92" i="27" s="1"/>
  <c r="DP72" i="27"/>
  <c r="EZ72" i="27" s="1"/>
  <c r="DP53" i="27"/>
  <c r="EZ53" i="27" s="1"/>
  <c r="DP33" i="27"/>
  <c r="EZ33" i="27" s="1"/>
  <c r="DP15" i="27"/>
  <c r="EZ15" i="27" s="1"/>
  <c r="DP87" i="27"/>
  <c r="EZ87" i="27" s="1"/>
  <c r="DP67" i="27"/>
  <c r="EZ67" i="27" s="1"/>
  <c r="DP48" i="27"/>
  <c r="EZ48" i="27" s="1"/>
  <c r="DP28" i="27"/>
  <c r="EZ28" i="27" s="1"/>
  <c r="DP10" i="27"/>
  <c r="EZ10" i="27" s="1"/>
  <c r="DP100" i="27"/>
  <c r="EZ100" i="27" s="1"/>
  <c r="DP29" i="27"/>
  <c r="EZ29" i="27" s="1"/>
  <c r="EC106" i="27"/>
  <c r="FM106" i="27" s="1"/>
  <c r="EC88" i="27"/>
  <c r="FM88" i="27" s="1"/>
  <c r="DU106" i="27"/>
  <c r="FE106" i="27" s="1"/>
  <c r="DU88" i="27"/>
  <c r="FE88" i="27" s="1"/>
  <c r="EA83" i="27"/>
  <c r="FK83" i="27" s="1"/>
  <c r="EA105" i="27"/>
  <c r="DS83" i="27"/>
  <c r="FC83" i="27" s="1"/>
  <c r="DS105" i="27"/>
  <c r="FC105" i="27" s="1"/>
  <c r="DY78" i="27"/>
  <c r="FI78" i="27" s="1"/>
  <c r="DY104" i="27"/>
  <c r="FI104" i="27" s="1"/>
  <c r="DQ104" i="27"/>
  <c r="FA104" i="27" s="1"/>
  <c r="DQ78" i="27"/>
  <c r="FA78" i="27" s="1"/>
  <c r="DW58" i="27"/>
  <c r="FG58" i="27" s="1"/>
  <c r="DW103" i="27"/>
  <c r="FG103" i="27" s="1"/>
  <c r="EC68" i="27"/>
  <c r="FM68" i="27" s="1"/>
  <c r="EC102" i="27"/>
  <c r="FM102" i="27" s="1"/>
  <c r="DU68" i="27"/>
  <c r="FE68" i="27" s="1"/>
  <c r="DU102" i="27"/>
  <c r="FE102" i="27" s="1"/>
  <c r="EA73" i="27"/>
  <c r="EA101" i="27"/>
  <c r="DS73" i="27"/>
  <c r="FC73" i="27" s="1"/>
  <c r="DS101" i="27"/>
  <c r="FC101" i="27" s="1"/>
  <c r="DY29" i="27"/>
  <c r="FI29" i="27" s="1"/>
  <c r="DY100" i="27"/>
  <c r="FI100" i="27" s="1"/>
  <c r="DQ29" i="27"/>
  <c r="FA29" i="27" s="1"/>
  <c r="DQ100" i="27"/>
  <c r="FA100" i="27" s="1"/>
  <c r="DW63" i="27"/>
  <c r="FG63" i="27" s="1"/>
  <c r="DW99" i="27"/>
  <c r="FG99" i="27" s="1"/>
  <c r="EC49" i="27"/>
  <c r="FM49" i="27" s="1"/>
  <c r="EC98" i="27"/>
  <c r="FM98" i="27" s="1"/>
  <c r="DU49" i="27"/>
  <c r="FE49" i="27" s="1"/>
  <c r="DU98" i="27"/>
  <c r="FE98" i="27" s="1"/>
  <c r="EA39" i="27"/>
  <c r="EA97" i="27"/>
  <c r="DS39" i="27"/>
  <c r="FC39" i="27" s="1"/>
  <c r="DS97" i="27"/>
  <c r="FC97" i="27" s="1"/>
  <c r="DY44" i="27"/>
  <c r="FI44" i="27" s="1"/>
  <c r="DY96" i="27"/>
  <c r="FI96" i="27" s="1"/>
  <c r="DQ44" i="27"/>
  <c r="FA44" i="27" s="1"/>
  <c r="DQ96" i="27"/>
  <c r="FA96" i="27" s="1"/>
  <c r="DW20" i="27"/>
  <c r="DW95" i="27"/>
  <c r="FG95" i="27" s="1"/>
  <c r="EC34" i="27"/>
  <c r="FM34" i="27" s="1"/>
  <c r="EC94" i="27"/>
  <c r="FM94" i="27" s="1"/>
  <c r="DU34" i="27"/>
  <c r="FE34" i="27" s="1"/>
  <c r="DU94" i="27"/>
  <c r="FE94" i="27" s="1"/>
  <c r="EA11" i="27"/>
  <c r="EA93" i="27"/>
  <c r="DS11" i="27"/>
  <c r="FC11" i="27" s="1"/>
  <c r="DS93" i="27"/>
  <c r="FC93" i="27" s="1"/>
  <c r="DY6" i="27"/>
  <c r="FI6" i="27" s="1"/>
  <c r="DY10" i="27"/>
  <c r="FI10" i="27" s="1"/>
  <c r="DY15" i="27"/>
  <c r="FI15" i="27" s="1"/>
  <c r="DY24" i="27"/>
  <c r="FI24" i="27" s="1"/>
  <c r="DY19" i="27"/>
  <c r="FI19" i="27" s="1"/>
  <c r="DY28" i="27"/>
  <c r="FI28" i="27" s="1"/>
  <c r="DY33" i="27"/>
  <c r="FI33" i="27" s="1"/>
  <c r="DY38" i="27"/>
  <c r="FI38" i="27" s="1"/>
  <c r="DY43" i="27"/>
  <c r="FI43" i="27" s="1"/>
  <c r="DY48" i="27"/>
  <c r="FI48" i="27" s="1"/>
  <c r="DY53" i="27"/>
  <c r="FI53" i="27" s="1"/>
  <c r="DY57" i="27"/>
  <c r="FI57" i="27" s="1"/>
  <c r="DY67" i="27"/>
  <c r="FI67" i="27" s="1"/>
  <c r="DY62" i="27"/>
  <c r="FI62" i="27" s="1"/>
  <c r="DY77" i="27"/>
  <c r="FI77" i="27" s="1"/>
  <c r="DY72" i="27"/>
  <c r="FI72" i="27" s="1"/>
  <c r="DY82" i="27"/>
  <c r="FI82" i="27" s="1"/>
  <c r="DY92" i="27"/>
  <c r="FI92" i="27" s="1"/>
  <c r="DY87" i="27"/>
  <c r="FI87" i="27" s="1"/>
  <c r="DQ6" i="27"/>
  <c r="FA6" i="27" s="1"/>
  <c r="DQ10" i="27"/>
  <c r="FA10" i="27" s="1"/>
  <c r="DQ15" i="27"/>
  <c r="FA15" i="27" s="1"/>
  <c r="DQ24" i="27"/>
  <c r="FA24" i="27" s="1"/>
  <c r="DQ28" i="27"/>
  <c r="FA28" i="27" s="1"/>
  <c r="DQ19" i="27"/>
  <c r="FA19" i="27" s="1"/>
  <c r="DQ33" i="27"/>
  <c r="FA33" i="27" s="1"/>
  <c r="DQ38" i="27"/>
  <c r="FA38" i="27" s="1"/>
  <c r="DQ43" i="27"/>
  <c r="FA43" i="27" s="1"/>
  <c r="DQ48" i="27"/>
  <c r="FA48" i="27" s="1"/>
  <c r="DQ53" i="27"/>
  <c r="FA53" i="27" s="1"/>
  <c r="DQ57" i="27"/>
  <c r="FA57" i="27" s="1"/>
  <c r="DQ67" i="27"/>
  <c r="FA67" i="27" s="1"/>
  <c r="DQ77" i="27"/>
  <c r="FA77" i="27" s="1"/>
  <c r="DQ62" i="27"/>
  <c r="FA62" i="27" s="1"/>
  <c r="DQ72" i="27"/>
  <c r="FA72" i="27" s="1"/>
  <c r="DQ87" i="27"/>
  <c r="FA87" i="27" s="1"/>
  <c r="DQ82" i="27"/>
  <c r="FA82" i="27" s="1"/>
  <c r="DQ92" i="27"/>
  <c r="FA92" i="27" s="1"/>
  <c r="DW5" i="27"/>
  <c r="FG5" i="27" s="1"/>
  <c r="DW9" i="27"/>
  <c r="FG9" i="27" s="1"/>
  <c r="DW14" i="27"/>
  <c r="DW18" i="27"/>
  <c r="DW23" i="27"/>
  <c r="FG23" i="27" s="1"/>
  <c r="DW27" i="27"/>
  <c r="FG27" i="27" s="1"/>
  <c r="DW42" i="27"/>
  <c r="DW37" i="27"/>
  <c r="FG37" i="27" s="1"/>
  <c r="DW47" i="27"/>
  <c r="DW52" i="27"/>
  <c r="FG52" i="27" s="1"/>
  <c r="DW32" i="27"/>
  <c r="FG32" i="27" s="1"/>
  <c r="DW56" i="27"/>
  <c r="FG56" i="27" s="1"/>
  <c r="DW66" i="27"/>
  <c r="FG66" i="27" s="1"/>
  <c r="DW61" i="27"/>
  <c r="FG61" i="27" s="1"/>
  <c r="DW76" i="27"/>
  <c r="DW71" i="27"/>
  <c r="DW86" i="27"/>
  <c r="FG86" i="27" s="1"/>
  <c r="DW81" i="27"/>
  <c r="FG81" i="27" s="1"/>
  <c r="DW91" i="27"/>
  <c r="FG91" i="27" s="1"/>
  <c r="EC4" i="27"/>
  <c r="FM4" i="27" s="1"/>
  <c r="EC8" i="27"/>
  <c r="FM8" i="27" s="1"/>
  <c r="EC13" i="27"/>
  <c r="FM13" i="27" s="1"/>
  <c r="EC22" i="27"/>
  <c r="FM22" i="27" s="1"/>
  <c r="EC26" i="27"/>
  <c r="FM26" i="27" s="1"/>
  <c r="EC17" i="27"/>
  <c r="FM17" i="27" s="1"/>
  <c r="EC31" i="27"/>
  <c r="FM31" i="27" s="1"/>
  <c r="EC36" i="27"/>
  <c r="FM36" i="27" s="1"/>
  <c r="EC41" i="27"/>
  <c r="FM41" i="27" s="1"/>
  <c r="EC46" i="27"/>
  <c r="FM46" i="27" s="1"/>
  <c r="EC51" i="27"/>
  <c r="FM51" i="27" s="1"/>
  <c r="EC55" i="27"/>
  <c r="FM55" i="27" s="1"/>
  <c r="EC65" i="27"/>
  <c r="FM65" i="27" s="1"/>
  <c r="EC75" i="27"/>
  <c r="FM75" i="27" s="1"/>
  <c r="EC60" i="27"/>
  <c r="FM60" i="27" s="1"/>
  <c r="EC70" i="27"/>
  <c r="FM70" i="27" s="1"/>
  <c r="EC85" i="27"/>
  <c r="FM85" i="27" s="1"/>
  <c r="EC80" i="27"/>
  <c r="FM80" i="27" s="1"/>
  <c r="EC90" i="27"/>
  <c r="FM90" i="27" s="1"/>
  <c r="DU4" i="27"/>
  <c r="FE4" i="27" s="1"/>
  <c r="DU8" i="27"/>
  <c r="FE8" i="27" s="1"/>
  <c r="DU13" i="27"/>
  <c r="FE13" i="27" s="1"/>
  <c r="DU17" i="27"/>
  <c r="FE17" i="27" s="1"/>
  <c r="DU22" i="27"/>
  <c r="FE22" i="27" s="1"/>
  <c r="DU26" i="27"/>
  <c r="FE26" i="27" s="1"/>
  <c r="DU31" i="27"/>
  <c r="FE31" i="27" s="1"/>
  <c r="DU41" i="27"/>
  <c r="FE41" i="27" s="1"/>
  <c r="DU46" i="27"/>
  <c r="FE46" i="27" s="1"/>
  <c r="DU51" i="27"/>
  <c r="FE51" i="27" s="1"/>
  <c r="DU55" i="27"/>
  <c r="FE55" i="27" s="1"/>
  <c r="DU65" i="27"/>
  <c r="FE65" i="27" s="1"/>
  <c r="DU75" i="27"/>
  <c r="FE75" i="27" s="1"/>
  <c r="DU70" i="27"/>
  <c r="FE70" i="27" s="1"/>
  <c r="DU36" i="27"/>
  <c r="FE36" i="27" s="1"/>
  <c r="DU85" i="27"/>
  <c r="FE85" i="27" s="1"/>
  <c r="DU60" i="27"/>
  <c r="FE60" i="27" s="1"/>
  <c r="DU80" i="27"/>
  <c r="FE80" i="27" s="1"/>
  <c r="DU90" i="27"/>
  <c r="FE90" i="27" s="1"/>
  <c r="EA3" i="27"/>
  <c r="FK3" i="27" s="1"/>
  <c r="EA7" i="27"/>
  <c r="FK7" i="27" s="1"/>
  <c r="EA12" i="27"/>
  <c r="FK12" i="27" s="1"/>
  <c r="EA16" i="27"/>
  <c r="FK16" i="27" s="1"/>
  <c r="EA21" i="27"/>
  <c r="FK21" i="27" s="1"/>
  <c r="EA25" i="27"/>
  <c r="FK25" i="27" s="1"/>
  <c r="EA35" i="27"/>
  <c r="FK35" i="27" s="1"/>
  <c r="EA40" i="27"/>
  <c r="FK40" i="27" s="1"/>
  <c r="EA30" i="27"/>
  <c r="FK30" i="27" s="1"/>
  <c r="EA45" i="27"/>
  <c r="FK45" i="27" s="1"/>
  <c r="EA50" i="27"/>
  <c r="FK50" i="27" s="1"/>
  <c r="EA54" i="27"/>
  <c r="FK54" i="27" s="1"/>
  <c r="EA64" i="27"/>
  <c r="FK64" i="27" s="1"/>
  <c r="EA59" i="27"/>
  <c r="FK59" i="27" s="1"/>
  <c r="EA74" i="27"/>
  <c r="FK74" i="27" s="1"/>
  <c r="EA69" i="27"/>
  <c r="FK69" i="27" s="1"/>
  <c r="EA84" i="27"/>
  <c r="FK84" i="27" s="1"/>
  <c r="EA79" i="27"/>
  <c r="FK79" i="27" s="1"/>
  <c r="EA89" i="27"/>
  <c r="FK89" i="27" s="1"/>
  <c r="DS3" i="27"/>
  <c r="FC3" i="27" s="1"/>
  <c r="DS7" i="27"/>
  <c r="FC7" i="27" s="1"/>
  <c r="DS12" i="27"/>
  <c r="FC12" i="27" s="1"/>
  <c r="DS21" i="27"/>
  <c r="FC21" i="27" s="1"/>
  <c r="DS25" i="27"/>
  <c r="FC25" i="27" s="1"/>
  <c r="DS16" i="27"/>
  <c r="FC16" i="27" s="1"/>
  <c r="DS30" i="27"/>
  <c r="FC30" i="27" s="1"/>
  <c r="DS35" i="27"/>
  <c r="FC35" i="27" s="1"/>
  <c r="DS40" i="27"/>
  <c r="FC40" i="27" s="1"/>
  <c r="DS45" i="27"/>
  <c r="FC45" i="27" s="1"/>
  <c r="DS50" i="27"/>
  <c r="FC50" i="27" s="1"/>
  <c r="DS54" i="27"/>
  <c r="FC54" i="27" s="1"/>
  <c r="DS64" i="27"/>
  <c r="FC64" i="27" s="1"/>
  <c r="DS74" i="27"/>
  <c r="FC74" i="27" s="1"/>
  <c r="DS59" i="27"/>
  <c r="FC59" i="27" s="1"/>
  <c r="DS69" i="27"/>
  <c r="FC69" i="27" s="1"/>
  <c r="DS84" i="27"/>
  <c r="FC84" i="27" s="1"/>
  <c r="DS79" i="27"/>
  <c r="FC79" i="27" s="1"/>
  <c r="DS89" i="27"/>
  <c r="FC89" i="27" s="1"/>
  <c r="DP93" i="27"/>
  <c r="EZ93" i="27" s="1"/>
  <c r="EB95" i="27"/>
  <c r="FL95" i="27" s="1"/>
  <c r="ED92" i="27"/>
  <c r="FN92" i="27" s="1"/>
  <c r="DU83" i="27"/>
  <c r="FE83" i="27" s="1"/>
  <c r="DU105" i="27"/>
  <c r="FE105" i="27" s="1"/>
  <c r="DQ58" i="27"/>
  <c r="FA58" i="27" s="1"/>
  <c r="DQ103" i="27"/>
  <c r="FA103" i="27" s="1"/>
  <c r="DS29" i="27"/>
  <c r="FC29" i="27" s="1"/>
  <c r="DS100" i="27"/>
  <c r="FC100" i="27" s="1"/>
  <c r="DY20" i="27"/>
  <c r="FI20" i="27" s="1"/>
  <c r="DY95" i="27"/>
  <c r="FI95" i="27" s="1"/>
  <c r="DP11" i="27"/>
  <c r="EZ11" i="27" s="1"/>
  <c r="EB88" i="27"/>
  <c r="FL88" i="27" s="1"/>
  <c r="EB106" i="27"/>
  <c r="FL106" i="27" s="1"/>
  <c r="DT88" i="27"/>
  <c r="FD88" i="27" s="1"/>
  <c r="DT106" i="27"/>
  <c r="FD106" i="27" s="1"/>
  <c r="DZ83" i="27"/>
  <c r="FJ83" i="27" s="1"/>
  <c r="DZ105" i="27"/>
  <c r="FJ105" i="27" s="1"/>
  <c r="DR83" i="27"/>
  <c r="FB83" i="27" s="1"/>
  <c r="DR105" i="27"/>
  <c r="FB105" i="27" s="1"/>
  <c r="DX78" i="27"/>
  <c r="FH78" i="27" s="1"/>
  <c r="DX104" i="27"/>
  <c r="FH104" i="27" s="1"/>
  <c r="ED58" i="27"/>
  <c r="FN58" i="27" s="1"/>
  <c r="ED103" i="27"/>
  <c r="FN103" i="27" s="1"/>
  <c r="DV58" i="27"/>
  <c r="FF58" i="27" s="1"/>
  <c r="DV103" i="27"/>
  <c r="FF103" i="27" s="1"/>
  <c r="EB68" i="27"/>
  <c r="FL68" i="27" s="1"/>
  <c r="EB102" i="27"/>
  <c r="FL102" i="27" s="1"/>
  <c r="DT68" i="27"/>
  <c r="FD68" i="27" s="1"/>
  <c r="DT102" i="27"/>
  <c r="FD102" i="27" s="1"/>
  <c r="DZ73" i="27"/>
  <c r="FJ73" i="27" s="1"/>
  <c r="DZ101" i="27"/>
  <c r="FJ101" i="27" s="1"/>
  <c r="DR73" i="27"/>
  <c r="FB73" i="27" s="1"/>
  <c r="DR101" i="27"/>
  <c r="FB101" i="27" s="1"/>
  <c r="DX29" i="27"/>
  <c r="FH29" i="27" s="1"/>
  <c r="DX100" i="27"/>
  <c r="FH100" i="27" s="1"/>
  <c r="ED63" i="27"/>
  <c r="FN63" i="27" s="1"/>
  <c r="ED99" i="27"/>
  <c r="FN99" i="27" s="1"/>
  <c r="DV63" i="27"/>
  <c r="FF63" i="27" s="1"/>
  <c r="DV99" i="27"/>
  <c r="FF99" i="27" s="1"/>
  <c r="EB49" i="27"/>
  <c r="FL49" i="27" s="1"/>
  <c r="EB98" i="27"/>
  <c r="FL98" i="27" s="1"/>
  <c r="DT49" i="27"/>
  <c r="DT98" i="27"/>
  <c r="DZ39" i="27"/>
  <c r="FJ39" i="27" s="1"/>
  <c r="DZ97" i="27"/>
  <c r="FJ97" i="27" s="1"/>
  <c r="DR39" i="27"/>
  <c r="FB39" i="27" s="1"/>
  <c r="DR97" i="27"/>
  <c r="FB97" i="27" s="1"/>
  <c r="DX44" i="27"/>
  <c r="FH44" i="27" s="1"/>
  <c r="DX96" i="27"/>
  <c r="FH96" i="27" s="1"/>
  <c r="ED20" i="27"/>
  <c r="FN20" i="27" s="1"/>
  <c r="ED95" i="27"/>
  <c r="FN95" i="27" s="1"/>
  <c r="DV20" i="27"/>
  <c r="DV95" i="27"/>
  <c r="EB34" i="27"/>
  <c r="FL34" i="27" s="1"/>
  <c r="EB94" i="27"/>
  <c r="FL94" i="27" s="1"/>
  <c r="DT34" i="27"/>
  <c r="FD34" i="27" s="1"/>
  <c r="DT94" i="27"/>
  <c r="FD94" i="27" s="1"/>
  <c r="DX92" i="27"/>
  <c r="FH92" i="27" s="1"/>
  <c r="ED91" i="27"/>
  <c r="FN91" i="27" s="1"/>
  <c r="DV91" i="27"/>
  <c r="FF91" i="27" s="1"/>
  <c r="EB90" i="27"/>
  <c r="FL90" i="27" s="1"/>
  <c r="DT90" i="27"/>
  <c r="DZ69" i="27"/>
  <c r="FJ69" i="27" s="1"/>
  <c r="DR89" i="27"/>
  <c r="FB89" i="27" s="1"/>
  <c r="DP31" i="27"/>
  <c r="EZ31" i="27" s="1"/>
  <c r="DT95" i="27"/>
  <c r="DP98" i="27"/>
  <c r="EZ98" i="27" s="1"/>
  <c r="DP49" i="27"/>
  <c r="EZ49" i="27" s="1"/>
  <c r="DS44" i="27"/>
  <c r="FC44" i="27" s="1"/>
  <c r="DS96" i="27"/>
  <c r="FC96" i="27" s="1"/>
  <c r="DP94" i="27"/>
  <c r="EZ94" i="27" s="1"/>
  <c r="DP34" i="27"/>
  <c r="EZ34" i="27" s="1"/>
  <c r="DP68" i="27"/>
  <c r="EZ68" i="27" s="1"/>
  <c r="DP102" i="27"/>
  <c r="EZ102" i="27" s="1"/>
  <c r="EA88" i="27"/>
  <c r="EA106" i="27"/>
  <c r="DS88" i="27"/>
  <c r="FC88" i="27" s="1"/>
  <c r="DS106" i="27"/>
  <c r="FC106" i="27" s="1"/>
  <c r="DY83" i="27"/>
  <c r="FI83" i="27" s="1"/>
  <c r="DY105" i="27"/>
  <c r="FI105" i="27" s="1"/>
  <c r="DQ83" i="27"/>
  <c r="FA83" i="27" s="1"/>
  <c r="DQ105" i="27"/>
  <c r="FA105" i="27" s="1"/>
  <c r="DW78" i="27"/>
  <c r="DW104" i="27"/>
  <c r="FG104" i="27" s="1"/>
  <c r="EC58" i="27"/>
  <c r="FM58" i="27" s="1"/>
  <c r="EC103" i="27"/>
  <c r="FM103" i="27" s="1"/>
  <c r="DU58" i="27"/>
  <c r="FE58" i="27" s="1"/>
  <c r="DU103" i="27"/>
  <c r="FE103" i="27" s="1"/>
  <c r="EA68" i="27"/>
  <c r="EA102" i="27"/>
  <c r="DS68" i="27"/>
  <c r="FC68" i="27" s="1"/>
  <c r="DS102" i="27"/>
  <c r="FC102" i="27" s="1"/>
  <c r="DY101" i="27"/>
  <c r="FI101" i="27" s="1"/>
  <c r="DQ73" i="27"/>
  <c r="FA73" i="27" s="1"/>
  <c r="DQ101" i="27"/>
  <c r="FA101" i="27" s="1"/>
  <c r="DW29" i="27"/>
  <c r="FG29" i="27" s="1"/>
  <c r="DW100" i="27"/>
  <c r="FG100" i="27" s="1"/>
  <c r="EC63" i="27"/>
  <c r="FM63" i="27" s="1"/>
  <c r="EC99" i="27"/>
  <c r="FM99" i="27" s="1"/>
  <c r="DU63" i="27"/>
  <c r="FE63" i="27" s="1"/>
  <c r="DU99" i="27"/>
  <c r="FE99" i="27" s="1"/>
  <c r="EA49" i="27"/>
  <c r="EA98" i="27"/>
  <c r="DS49" i="27"/>
  <c r="FC49" i="27" s="1"/>
  <c r="DS98" i="27"/>
  <c r="FC98" i="27" s="1"/>
  <c r="DY39" i="27"/>
  <c r="FI39" i="27" s="1"/>
  <c r="DY97" i="27"/>
  <c r="FI97" i="27" s="1"/>
  <c r="DQ39" i="27"/>
  <c r="FA39" i="27" s="1"/>
  <c r="DQ97" i="27"/>
  <c r="FA97" i="27" s="1"/>
  <c r="DW44" i="27"/>
  <c r="DW96" i="27"/>
  <c r="FG96" i="27" s="1"/>
  <c r="EC20" i="27"/>
  <c r="FM20" i="27" s="1"/>
  <c r="EC95" i="27"/>
  <c r="FM95" i="27" s="1"/>
  <c r="DU20" i="27"/>
  <c r="FE20" i="27" s="1"/>
  <c r="DU95" i="27"/>
  <c r="FE95" i="27" s="1"/>
  <c r="EA34" i="27"/>
  <c r="EA94" i="27"/>
  <c r="DS34" i="27"/>
  <c r="FC34" i="27" s="1"/>
  <c r="DS94" i="27"/>
  <c r="FC94" i="27" s="1"/>
  <c r="DY11" i="27"/>
  <c r="FI11" i="27" s="1"/>
  <c r="DY93" i="27"/>
  <c r="FI93" i="27" s="1"/>
  <c r="DQ11" i="27"/>
  <c r="FA11" i="27" s="1"/>
  <c r="DQ93" i="27"/>
  <c r="FA93" i="27" s="1"/>
  <c r="DW6" i="27"/>
  <c r="FG6" i="27" s="1"/>
  <c r="DW10" i="27"/>
  <c r="FG10" i="27" s="1"/>
  <c r="DW24" i="27"/>
  <c r="FG24" i="27" s="1"/>
  <c r="DW19" i="27"/>
  <c r="DW15" i="27"/>
  <c r="DW28" i="27"/>
  <c r="FG28" i="27" s="1"/>
  <c r="DW38" i="27"/>
  <c r="FG38" i="27" s="1"/>
  <c r="DW43" i="27"/>
  <c r="DW48" i="27"/>
  <c r="DW33" i="27"/>
  <c r="FG33" i="27" s="1"/>
  <c r="DW62" i="27"/>
  <c r="FG62" i="27" s="1"/>
  <c r="DW53" i="27"/>
  <c r="FG53" i="27" s="1"/>
  <c r="DW57" i="27"/>
  <c r="FG57" i="27" s="1"/>
  <c r="DW67" i="27"/>
  <c r="FG67" i="27" s="1"/>
  <c r="DW77" i="27"/>
  <c r="DW82" i="27"/>
  <c r="FG82" i="27" s="1"/>
  <c r="DW72" i="27"/>
  <c r="DW87" i="27"/>
  <c r="FG87" i="27" s="1"/>
  <c r="DW92" i="27"/>
  <c r="FG92" i="27" s="1"/>
  <c r="EC5" i="27"/>
  <c r="FM5" i="27" s="1"/>
  <c r="EC9" i="27"/>
  <c r="FM9" i="27" s="1"/>
  <c r="EC18" i="27"/>
  <c r="FM18" i="27" s="1"/>
  <c r="EC23" i="27"/>
  <c r="FM23" i="27" s="1"/>
  <c r="EC14" i="27"/>
  <c r="FM14" i="27" s="1"/>
  <c r="EC27" i="27"/>
  <c r="FM27" i="27" s="1"/>
  <c r="EC32" i="27"/>
  <c r="FM32" i="27" s="1"/>
  <c r="EC37" i="27"/>
  <c r="FM37" i="27" s="1"/>
  <c r="EC42" i="27"/>
  <c r="FM42" i="27" s="1"/>
  <c r="EC47" i="27"/>
  <c r="FM47" i="27" s="1"/>
  <c r="EC61" i="27"/>
  <c r="FM61" i="27" s="1"/>
  <c r="EC56" i="27"/>
  <c r="FM56" i="27" s="1"/>
  <c r="EC66" i="27"/>
  <c r="FM66" i="27" s="1"/>
  <c r="EC52" i="27"/>
  <c r="FM52" i="27" s="1"/>
  <c r="EC76" i="27"/>
  <c r="FM76" i="27" s="1"/>
  <c r="EC71" i="27"/>
  <c r="FM71" i="27" s="1"/>
  <c r="EC81" i="27"/>
  <c r="FM81" i="27" s="1"/>
  <c r="EC91" i="27"/>
  <c r="FM91" i="27" s="1"/>
  <c r="DU5" i="27"/>
  <c r="FE5" i="27" s="1"/>
  <c r="DU9" i="27"/>
  <c r="FE9" i="27" s="1"/>
  <c r="DU18" i="27"/>
  <c r="FE18" i="27" s="1"/>
  <c r="DU14" i="27"/>
  <c r="FE14" i="27" s="1"/>
  <c r="DU23" i="27"/>
  <c r="FE23" i="27" s="1"/>
  <c r="DU27" i="27"/>
  <c r="FE27" i="27" s="1"/>
  <c r="DU32" i="27"/>
  <c r="FE32" i="27" s="1"/>
  <c r="DU37" i="27"/>
  <c r="FE37" i="27" s="1"/>
  <c r="DU42" i="27"/>
  <c r="FE42" i="27" s="1"/>
  <c r="DU47" i="27"/>
  <c r="FE47" i="27" s="1"/>
  <c r="DU61" i="27"/>
  <c r="FE61" i="27" s="1"/>
  <c r="DU56" i="27"/>
  <c r="FE56" i="27" s="1"/>
  <c r="DU66" i="27"/>
  <c r="FE66" i="27" s="1"/>
  <c r="DU76" i="27"/>
  <c r="FE76" i="27" s="1"/>
  <c r="DU52" i="27"/>
  <c r="FE52" i="27" s="1"/>
  <c r="DU81" i="27"/>
  <c r="FE81" i="27" s="1"/>
  <c r="DU86" i="27"/>
  <c r="FE86" i="27" s="1"/>
  <c r="DU91" i="27"/>
  <c r="FE91" i="27" s="1"/>
  <c r="DU71" i="27"/>
  <c r="FE71" i="27" s="1"/>
  <c r="EA4" i="27"/>
  <c r="FK4" i="27" s="1"/>
  <c r="EA8" i="27"/>
  <c r="FK8" i="27" s="1"/>
  <c r="EA17" i="27"/>
  <c r="FK17" i="27" s="1"/>
  <c r="EA22" i="27"/>
  <c r="FK22" i="27" s="1"/>
  <c r="EA13" i="27"/>
  <c r="FK13" i="27" s="1"/>
  <c r="EA26" i="27"/>
  <c r="FK26" i="27" s="1"/>
  <c r="EA31" i="27"/>
  <c r="FK31" i="27" s="1"/>
  <c r="EA36" i="27"/>
  <c r="FK36" i="27" s="1"/>
  <c r="EA41" i="27"/>
  <c r="FK41" i="27" s="1"/>
  <c r="EA46" i="27"/>
  <c r="FK46" i="27" s="1"/>
  <c r="EA51" i="27"/>
  <c r="FK51" i="27" s="1"/>
  <c r="EA60" i="27"/>
  <c r="FK60" i="27" s="1"/>
  <c r="EA55" i="27"/>
  <c r="FK55" i="27" s="1"/>
  <c r="EA65" i="27"/>
  <c r="FK65" i="27" s="1"/>
  <c r="EA75" i="27"/>
  <c r="FK75" i="27" s="1"/>
  <c r="EA70" i="27"/>
  <c r="FK70" i="27" s="1"/>
  <c r="EA80" i="27"/>
  <c r="FK80" i="27" s="1"/>
  <c r="EA85" i="27"/>
  <c r="FK85" i="27" s="1"/>
  <c r="EA90" i="27"/>
  <c r="FK90" i="27" s="1"/>
  <c r="DS4" i="27"/>
  <c r="FC4" i="27" s="1"/>
  <c r="DS8" i="27"/>
  <c r="FC8" i="27" s="1"/>
  <c r="DS17" i="27"/>
  <c r="FC17" i="27" s="1"/>
  <c r="DS22" i="27"/>
  <c r="FC22" i="27" s="1"/>
  <c r="DS13" i="27"/>
  <c r="FC13" i="27" s="1"/>
  <c r="DS26" i="27"/>
  <c r="FC26" i="27" s="1"/>
  <c r="DS31" i="27"/>
  <c r="FC31" i="27" s="1"/>
  <c r="DS36" i="27"/>
  <c r="FC36" i="27" s="1"/>
  <c r="DS41" i="27"/>
  <c r="FC41" i="27" s="1"/>
  <c r="DS46" i="27"/>
  <c r="FC46" i="27" s="1"/>
  <c r="DS60" i="27"/>
  <c r="FC60" i="27" s="1"/>
  <c r="DS55" i="27"/>
  <c r="FC55" i="27" s="1"/>
  <c r="DS65" i="27"/>
  <c r="FC65" i="27" s="1"/>
  <c r="DS51" i="27"/>
  <c r="FC51" i="27" s="1"/>
  <c r="DS75" i="27"/>
  <c r="FC75" i="27" s="1"/>
  <c r="DS70" i="27"/>
  <c r="FC70" i="27" s="1"/>
  <c r="DS80" i="27"/>
  <c r="FC80" i="27" s="1"/>
  <c r="DS85" i="27"/>
  <c r="FC85" i="27" s="1"/>
  <c r="DS90" i="27"/>
  <c r="FC90" i="27" s="1"/>
  <c r="DY3" i="27"/>
  <c r="FI3" i="27" s="1"/>
  <c r="DY7" i="27"/>
  <c r="FI7" i="27" s="1"/>
  <c r="DY16" i="27"/>
  <c r="FI16" i="27" s="1"/>
  <c r="DY21" i="27"/>
  <c r="FI21" i="27" s="1"/>
  <c r="DY25" i="27"/>
  <c r="FI25" i="27" s="1"/>
  <c r="DY12" i="27"/>
  <c r="FI12" i="27" s="1"/>
  <c r="DY30" i="27"/>
  <c r="FI30" i="27" s="1"/>
  <c r="DY35" i="27"/>
  <c r="FI35" i="27" s="1"/>
  <c r="DY40" i="27"/>
  <c r="FI40" i="27" s="1"/>
  <c r="DY45" i="27"/>
  <c r="FI45" i="27" s="1"/>
  <c r="DY59" i="27"/>
  <c r="FI59" i="27" s="1"/>
  <c r="DY50" i="27"/>
  <c r="FI50" i="27" s="1"/>
  <c r="DY54" i="27"/>
  <c r="FI54" i="27" s="1"/>
  <c r="DY64" i="27"/>
  <c r="FI64" i="27" s="1"/>
  <c r="DY74" i="27"/>
  <c r="FI74" i="27" s="1"/>
  <c r="DY79" i="27"/>
  <c r="FI79" i="27" s="1"/>
  <c r="DY69" i="27"/>
  <c r="FI69" i="27" s="1"/>
  <c r="DY84" i="27"/>
  <c r="FI84" i="27" s="1"/>
  <c r="DY89" i="27"/>
  <c r="FI89" i="27" s="1"/>
  <c r="DQ3" i="27"/>
  <c r="FA3" i="27" s="1"/>
  <c r="DQ7" i="27"/>
  <c r="FA7" i="27" s="1"/>
  <c r="DQ16" i="27"/>
  <c r="FA16" i="27" s="1"/>
  <c r="DQ21" i="27"/>
  <c r="FA21" i="27" s="1"/>
  <c r="DQ25" i="27"/>
  <c r="FA25" i="27" s="1"/>
  <c r="DQ12" i="27"/>
  <c r="FA12" i="27" s="1"/>
  <c r="DQ30" i="27"/>
  <c r="FA30" i="27" s="1"/>
  <c r="DQ35" i="27"/>
  <c r="FA35" i="27" s="1"/>
  <c r="DQ40" i="27"/>
  <c r="FA40" i="27" s="1"/>
  <c r="DQ45" i="27"/>
  <c r="FA45" i="27" s="1"/>
  <c r="DQ50" i="27"/>
  <c r="FA50" i="27" s="1"/>
  <c r="DQ59" i="27"/>
  <c r="FA59" i="27" s="1"/>
  <c r="DQ54" i="27"/>
  <c r="FA54" i="27" s="1"/>
  <c r="DQ64" i="27"/>
  <c r="FA64" i="27" s="1"/>
  <c r="DQ74" i="27"/>
  <c r="FA74" i="27" s="1"/>
  <c r="DQ69" i="27"/>
  <c r="FA69" i="27" s="1"/>
  <c r="DQ79" i="27"/>
  <c r="FA79" i="27" s="1"/>
  <c r="DQ84" i="27"/>
  <c r="FA84" i="27" s="1"/>
  <c r="DQ89" i="27"/>
  <c r="FA89" i="27" s="1"/>
  <c r="DP6" i="27"/>
  <c r="EZ6" i="27" s="1"/>
  <c r="DP45" i="27"/>
  <c r="EZ45" i="27" s="1"/>
  <c r="DP83" i="27"/>
  <c r="EZ83" i="27" s="1"/>
  <c r="DP95" i="27"/>
  <c r="EZ95" i="27" s="1"/>
  <c r="DP103" i="27"/>
  <c r="EZ103" i="27" s="1"/>
  <c r="DZ88" i="27"/>
  <c r="FJ88" i="27" s="1"/>
  <c r="DR88" i="27"/>
  <c r="FB88" i="27" s="1"/>
  <c r="DX83" i="27"/>
  <c r="FH83" i="27" s="1"/>
  <c r="ED78" i="27"/>
  <c r="FN78" i="27" s="1"/>
  <c r="DV78" i="27"/>
  <c r="EB58" i="27"/>
  <c r="FL58" i="27" s="1"/>
  <c r="DT58" i="27"/>
  <c r="FD58" i="27" s="1"/>
  <c r="DZ68" i="27"/>
  <c r="FJ68" i="27" s="1"/>
  <c r="DR68" i="27"/>
  <c r="FB68" i="27" s="1"/>
  <c r="DX73" i="27"/>
  <c r="FH73" i="27" s="1"/>
  <c r="ED29" i="27"/>
  <c r="FN29" i="27" s="1"/>
  <c r="DV29" i="27"/>
  <c r="FF29" i="27" s="1"/>
  <c r="EB63" i="27"/>
  <c r="FL63" i="27" s="1"/>
  <c r="DT63" i="27"/>
  <c r="FD63" i="27" s="1"/>
  <c r="DZ49" i="27"/>
  <c r="FJ49" i="27" s="1"/>
  <c r="DR49" i="27"/>
  <c r="FB49" i="27" s="1"/>
  <c r="DP7" i="27"/>
  <c r="EZ7" i="27" s="1"/>
  <c r="DP20" i="27"/>
  <c r="EZ20" i="27" s="1"/>
  <c r="DP64" i="27"/>
  <c r="EZ64" i="27" s="1"/>
  <c r="DR106" i="27"/>
  <c r="FB106" i="27" s="1"/>
  <c r="DT103" i="27"/>
  <c r="FD103" i="27" s="1"/>
  <c r="DV100" i="27"/>
  <c r="FF100" i="27" s="1"/>
  <c r="DP106" i="27"/>
  <c r="EZ106" i="27" s="1"/>
  <c r="DP88" i="27"/>
  <c r="EZ88" i="27" s="1"/>
  <c r="EC105" i="27"/>
  <c r="FM105" i="27" s="1"/>
  <c r="EC83" i="27"/>
  <c r="FM83" i="27" s="1"/>
  <c r="EA78" i="27"/>
  <c r="EA104" i="27"/>
  <c r="DY58" i="27"/>
  <c r="FI58" i="27" s="1"/>
  <c r="DY103" i="27"/>
  <c r="FI103" i="27" s="1"/>
  <c r="DW68" i="27"/>
  <c r="FG68" i="27" s="1"/>
  <c r="DW102" i="27"/>
  <c r="FG102" i="27" s="1"/>
  <c r="EC73" i="27"/>
  <c r="FM73" i="27" s="1"/>
  <c r="EC101" i="27"/>
  <c r="FM101" i="27" s="1"/>
  <c r="EA29" i="27"/>
  <c r="EA100" i="27"/>
  <c r="DY63" i="27"/>
  <c r="FI63" i="27" s="1"/>
  <c r="DY99" i="27"/>
  <c r="FI99" i="27" s="1"/>
  <c r="DU39" i="27"/>
  <c r="FE39" i="27" s="1"/>
  <c r="DU97" i="27"/>
  <c r="FE97" i="27" s="1"/>
  <c r="EA44" i="27"/>
  <c r="EA96" i="27"/>
  <c r="DQ20" i="27"/>
  <c r="FA20" i="27" s="1"/>
  <c r="DQ95" i="27"/>
  <c r="FA95" i="27" s="1"/>
  <c r="DW34" i="27"/>
  <c r="FG34" i="27" s="1"/>
  <c r="DW94" i="27"/>
  <c r="FG94" i="27" s="1"/>
  <c r="DP96" i="27"/>
  <c r="EZ96" i="27" s="1"/>
  <c r="DP44" i="27"/>
  <c r="EZ44" i="27" s="1"/>
  <c r="DP104" i="27"/>
  <c r="EZ104" i="27" s="1"/>
  <c r="DP78" i="27"/>
  <c r="EZ78" i="27" s="1"/>
  <c r="DY88" i="27"/>
  <c r="FI88" i="27" s="1"/>
  <c r="DY106" i="27"/>
  <c r="FI106" i="27" s="1"/>
  <c r="DQ88" i="27"/>
  <c r="FA88" i="27" s="1"/>
  <c r="DQ106" i="27"/>
  <c r="FA106" i="27" s="1"/>
  <c r="DW83" i="27"/>
  <c r="FG83" i="27" s="1"/>
  <c r="DW105" i="27"/>
  <c r="FG105" i="27" s="1"/>
  <c r="EC78" i="27"/>
  <c r="FM78" i="27" s="1"/>
  <c r="EC104" i="27"/>
  <c r="FM104" i="27" s="1"/>
  <c r="DU78" i="27"/>
  <c r="FE78" i="27" s="1"/>
  <c r="DU104" i="27"/>
  <c r="FE104" i="27" s="1"/>
  <c r="EA58" i="27"/>
  <c r="FK58" i="27" s="1"/>
  <c r="EA103" i="27"/>
  <c r="DS58" i="27"/>
  <c r="FC58" i="27" s="1"/>
  <c r="DS103" i="27"/>
  <c r="FC103" i="27" s="1"/>
  <c r="DY68" i="27"/>
  <c r="FI68" i="27" s="1"/>
  <c r="DY102" i="27"/>
  <c r="FI102" i="27" s="1"/>
  <c r="DQ68" i="27"/>
  <c r="FA68" i="27" s="1"/>
  <c r="DQ102" i="27"/>
  <c r="FA102" i="27" s="1"/>
  <c r="DW73" i="27"/>
  <c r="DW101" i="27"/>
  <c r="FG101" i="27" s="1"/>
  <c r="EC29" i="27"/>
  <c r="FM29" i="27" s="1"/>
  <c r="EC100" i="27"/>
  <c r="FM100" i="27" s="1"/>
  <c r="DU29" i="27"/>
  <c r="FE29" i="27" s="1"/>
  <c r="DU100" i="27"/>
  <c r="FE100" i="27" s="1"/>
  <c r="EA63" i="27"/>
  <c r="EA99" i="27"/>
  <c r="DS63" i="27"/>
  <c r="FC63" i="27" s="1"/>
  <c r="DS99" i="27"/>
  <c r="FC99" i="27" s="1"/>
  <c r="DY49" i="27"/>
  <c r="FI49" i="27" s="1"/>
  <c r="DY98" i="27"/>
  <c r="FI98" i="27" s="1"/>
  <c r="DP12" i="27"/>
  <c r="EZ12" i="27" s="1"/>
  <c r="DP14" i="27"/>
  <c r="EZ14" i="27" s="1"/>
  <c r="DP27" i="27"/>
  <c r="EZ27" i="27" s="1"/>
  <c r="DP47" i="27"/>
  <c r="EZ47" i="27" s="1"/>
  <c r="DR94" i="27"/>
  <c r="FB94" i="27" s="1"/>
  <c r="DP74" i="27"/>
  <c r="EZ74" i="27" s="1"/>
  <c r="DP54" i="27"/>
  <c r="EZ54" i="27" s="1"/>
  <c r="DP35" i="27"/>
  <c r="EZ35" i="27" s="1"/>
  <c r="DP16" i="27"/>
  <c r="EZ16" i="27" s="1"/>
  <c r="DP89" i="27"/>
  <c r="EZ89" i="27" s="1"/>
  <c r="DP69" i="27"/>
  <c r="EZ69" i="27" s="1"/>
  <c r="DP50" i="27"/>
  <c r="EZ50" i="27" s="1"/>
  <c r="DP30" i="27"/>
  <c r="EZ30" i="27" s="1"/>
  <c r="DP79" i="27"/>
  <c r="EZ79" i="27" s="1"/>
  <c r="DP59" i="27"/>
  <c r="EZ59" i="27" s="1"/>
  <c r="DP40" i="27"/>
  <c r="EZ40" i="27" s="1"/>
  <c r="DP21" i="27"/>
  <c r="EZ21" i="27" s="1"/>
  <c r="DP97" i="27"/>
  <c r="EZ97" i="27" s="1"/>
  <c r="DP39" i="27"/>
  <c r="EZ39" i="27" s="1"/>
  <c r="DP105" i="27"/>
  <c r="EZ105" i="27" s="1"/>
  <c r="DX106" i="27"/>
  <c r="FH106" i="27" s="1"/>
  <c r="DX88" i="27"/>
  <c r="FH88" i="27" s="1"/>
  <c r="ED83" i="27"/>
  <c r="FN83" i="27" s="1"/>
  <c r="ED105" i="27"/>
  <c r="FN105" i="27" s="1"/>
  <c r="DV83" i="27"/>
  <c r="FF83" i="27" s="1"/>
  <c r="DV105" i="27"/>
  <c r="FF105" i="27" s="1"/>
  <c r="EB78" i="27"/>
  <c r="FL78" i="27" s="1"/>
  <c r="EB104" i="27"/>
  <c r="FL104" i="27" s="1"/>
  <c r="DT78" i="27"/>
  <c r="DT104" i="27"/>
  <c r="DZ58" i="27"/>
  <c r="FJ58" i="27" s="1"/>
  <c r="DZ103" i="27"/>
  <c r="FJ103" i="27" s="1"/>
  <c r="DR58" i="27"/>
  <c r="FB58" i="27" s="1"/>
  <c r="DR103" i="27"/>
  <c r="FB103" i="27" s="1"/>
  <c r="DX68" i="27"/>
  <c r="FH68" i="27" s="1"/>
  <c r="DX102" i="27"/>
  <c r="FH102" i="27" s="1"/>
  <c r="ED73" i="27"/>
  <c r="FN73" i="27" s="1"/>
  <c r="ED101" i="27"/>
  <c r="FN101" i="27" s="1"/>
  <c r="DV73" i="27"/>
  <c r="DV101" i="27"/>
  <c r="EB29" i="27"/>
  <c r="FL29" i="27" s="1"/>
  <c r="EB100" i="27"/>
  <c r="FL100" i="27" s="1"/>
  <c r="DT29" i="27"/>
  <c r="FD29" i="27" s="1"/>
  <c r="DT100" i="27"/>
  <c r="FD100" i="27" s="1"/>
  <c r="DZ63" i="27"/>
  <c r="FJ63" i="27" s="1"/>
  <c r="DZ99" i="27"/>
  <c r="FJ99" i="27" s="1"/>
  <c r="DR63" i="27"/>
  <c r="FB63" i="27" s="1"/>
  <c r="DR99" i="27"/>
  <c r="FB99" i="27" s="1"/>
  <c r="DX49" i="27"/>
  <c r="FH49" i="27" s="1"/>
  <c r="DX98" i="27"/>
  <c r="FH98" i="27" s="1"/>
  <c r="ED39" i="27"/>
  <c r="FN39" i="27" s="1"/>
  <c r="ED97" i="27"/>
  <c r="FN97" i="27" s="1"/>
  <c r="DV39" i="27"/>
  <c r="FF39" i="27" s="1"/>
  <c r="DV97" i="27"/>
  <c r="FF97" i="27" s="1"/>
  <c r="EB44" i="27"/>
  <c r="FL44" i="27" s="1"/>
  <c r="EB96" i="27"/>
  <c r="FL96" i="27" s="1"/>
  <c r="DT44" i="27"/>
  <c r="DT96" i="27"/>
  <c r="DZ20" i="27"/>
  <c r="FJ20" i="27" s="1"/>
  <c r="DZ95" i="27"/>
  <c r="FJ95" i="27" s="1"/>
  <c r="DR20" i="27"/>
  <c r="FB20" i="27" s="1"/>
  <c r="DR95" i="27"/>
  <c r="FB95" i="27" s="1"/>
  <c r="DX34" i="27"/>
  <c r="FH34" i="27" s="1"/>
  <c r="DX94" i="27"/>
  <c r="FH94" i="27" s="1"/>
  <c r="ED11" i="27"/>
  <c r="FN11" i="27" s="1"/>
  <c r="ED93" i="27"/>
  <c r="FN93" i="27" s="1"/>
  <c r="DV11" i="27"/>
  <c r="FF11" i="27" s="1"/>
  <c r="DV93" i="27"/>
  <c r="FF93" i="27" s="1"/>
  <c r="EB10" i="27"/>
  <c r="FL10" i="27" s="1"/>
  <c r="EB6" i="27"/>
  <c r="FL6" i="27" s="1"/>
  <c r="EB15" i="27"/>
  <c r="FL15" i="27" s="1"/>
  <c r="EB19" i="27"/>
  <c r="FL19" i="27" s="1"/>
  <c r="EB24" i="27"/>
  <c r="FL24" i="27" s="1"/>
  <c r="EB33" i="27"/>
  <c r="FL33" i="27" s="1"/>
  <c r="EB38" i="27"/>
  <c r="FL38" i="27" s="1"/>
  <c r="EB48" i="27"/>
  <c r="FL48" i="27" s="1"/>
  <c r="EB28" i="27"/>
  <c r="FL28" i="27" s="1"/>
  <c r="EB53" i="27"/>
  <c r="FL53" i="27" s="1"/>
  <c r="EB57" i="27"/>
  <c r="FL57" i="27" s="1"/>
  <c r="EB67" i="27"/>
  <c r="FL67" i="27" s="1"/>
  <c r="EB62" i="27"/>
  <c r="FL62" i="27" s="1"/>
  <c r="EB72" i="27"/>
  <c r="FL72" i="27" s="1"/>
  <c r="EB43" i="27"/>
  <c r="FL43" i="27" s="1"/>
  <c r="EB82" i="27"/>
  <c r="FL82" i="27" s="1"/>
  <c r="EB77" i="27"/>
  <c r="FL77" i="27" s="1"/>
  <c r="EB92" i="27"/>
  <c r="FL92" i="27" s="1"/>
  <c r="EB87" i="27"/>
  <c r="FL87" i="27" s="1"/>
  <c r="DT10" i="27"/>
  <c r="FD10" i="27" s="1"/>
  <c r="DT6" i="27"/>
  <c r="FD6" i="27" s="1"/>
  <c r="DT15" i="27"/>
  <c r="DT19" i="27"/>
  <c r="DT24" i="27"/>
  <c r="FD24" i="27" s="1"/>
  <c r="DT28" i="27"/>
  <c r="FD28" i="27" s="1"/>
  <c r="DT48" i="27"/>
  <c r="DT53" i="27"/>
  <c r="FD53" i="27" s="1"/>
  <c r="DT43" i="27"/>
  <c r="DT33" i="27"/>
  <c r="FD33" i="27" s="1"/>
  <c r="DT57" i="27"/>
  <c r="FD57" i="27" s="1"/>
  <c r="DT67" i="27"/>
  <c r="FD67" i="27" s="1"/>
  <c r="DT38" i="27"/>
  <c r="FD38" i="27" s="1"/>
  <c r="DT62" i="27"/>
  <c r="FD62" i="27" s="1"/>
  <c r="DT72" i="27"/>
  <c r="DT77" i="27"/>
  <c r="DT82" i="27"/>
  <c r="FD82" i="27" s="1"/>
  <c r="DT87" i="27"/>
  <c r="FD87" i="27" s="1"/>
  <c r="DT92" i="27"/>
  <c r="FD92" i="27" s="1"/>
  <c r="DZ9" i="27"/>
  <c r="FJ9" i="27" s="1"/>
  <c r="DZ5" i="27"/>
  <c r="FJ5" i="27" s="1"/>
  <c r="DZ14" i="27"/>
  <c r="FJ14" i="27" s="1"/>
  <c r="DZ18" i="27"/>
  <c r="FJ18" i="27" s="1"/>
  <c r="DZ23" i="27"/>
  <c r="FJ23" i="27" s="1"/>
  <c r="DZ27" i="27"/>
  <c r="FJ27" i="27" s="1"/>
  <c r="DZ32" i="27"/>
  <c r="FJ32" i="27" s="1"/>
  <c r="DZ37" i="27"/>
  <c r="FJ37" i="27" s="1"/>
  <c r="DZ47" i="27"/>
  <c r="FJ47" i="27" s="1"/>
  <c r="DZ52" i="27"/>
  <c r="FJ52" i="27" s="1"/>
  <c r="DZ42" i="27"/>
  <c r="FJ42" i="27" s="1"/>
  <c r="DZ56" i="27"/>
  <c r="FJ56" i="27" s="1"/>
  <c r="DZ66" i="27"/>
  <c r="FJ66" i="27" s="1"/>
  <c r="DZ61" i="27"/>
  <c r="FJ61" i="27" s="1"/>
  <c r="DZ71" i="27"/>
  <c r="FJ71" i="27" s="1"/>
  <c r="DZ81" i="27"/>
  <c r="FJ81" i="27" s="1"/>
  <c r="DZ76" i="27"/>
  <c r="FJ76" i="27" s="1"/>
  <c r="DZ86" i="27"/>
  <c r="FJ86" i="27" s="1"/>
  <c r="DZ91" i="27"/>
  <c r="FJ91" i="27" s="1"/>
  <c r="DR9" i="27"/>
  <c r="FB9" i="27" s="1"/>
  <c r="DR5" i="27"/>
  <c r="FB5" i="27" s="1"/>
  <c r="DR14" i="27"/>
  <c r="FB14" i="27" s="1"/>
  <c r="DR18" i="27"/>
  <c r="FB18" i="27" s="1"/>
  <c r="DR23" i="27"/>
  <c r="FB23" i="27" s="1"/>
  <c r="DR27" i="27"/>
  <c r="FB27" i="27" s="1"/>
  <c r="DR32" i="27"/>
  <c r="FB32" i="27" s="1"/>
  <c r="DR37" i="27"/>
  <c r="FB37" i="27" s="1"/>
  <c r="DR47" i="27"/>
  <c r="FB47" i="27" s="1"/>
  <c r="DR52" i="27"/>
  <c r="FB52" i="27" s="1"/>
  <c r="DR42" i="27"/>
  <c r="FB42" i="27" s="1"/>
  <c r="DR56" i="27"/>
  <c r="FB56" i="27" s="1"/>
  <c r="DR66" i="27"/>
  <c r="FB66" i="27" s="1"/>
  <c r="DR61" i="27"/>
  <c r="FB61" i="27" s="1"/>
  <c r="DR71" i="27"/>
  <c r="FB71" i="27" s="1"/>
  <c r="DR81" i="27"/>
  <c r="FB81" i="27" s="1"/>
  <c r="DR76" i="27"/>
  <c r="FB76" i="27" s="1"/>
  <c r="DR86" i="27"/>
  <c r="FB86" i="27" s="1"/>
  <c r="DR91" i="27"/>
  <c r="FB91" i="27" s="1"/>
  <c r="DX8" i="27"/>
  <c r="FH8" i="27" s="1"/>
  <c r="DX4" i="27"/>
  <c r="FH4" i="27" s="1"/>
  <c r="DX13" i="27"/>
  <c r="FH13" i="27" s="1"/>
  <c r="DX17" i="27"/>
  <c r="FH17" i="27" s="1"/>
  <c r="DX22" i="27"/>
  <c r="FH22" i="27" s="1"/>
  <c r="DX26" i="27"/>
  <c r="FH26" i="27" s="1"/>
  <c r="DX46" i="27"/>
  <c r="FH46" i="27" s="1"/>
  <c r="DX41" i="27"/>
  <c r="FH41" i="27" s="1"/>
  <c r="DX31" i="27"/>
  <c r="FH31" i="27" s="1"/>
  <c r="DX51" i="27"/>
  <c r="FH51" i="27" s="1"/>
  <c r="DX55" i="27"/>
  <c r="FH55" i="27" s="1"/>
  <c r="DX65" i="27"/>
  <c r="FH65" i="27" s="1"/>
  <c r="DX60" i="27"/>
  <c r="FH60" i="27" s="1"/>
  <c r="DX70" i="27"/>
  <c r="FH70" i="27" s="1"/>
  <c r="DX36" i="27"/>
  <c r="FH36" i="27" s="1"/>
  <c r="DX80" i="27"/>
  <c r="FH80" i="27" s="1"/>
  <c r="DX85" i="27"/>
  <c r="FH85" i="27" s="1"/>
  <c r="DX90" i="27"/>
  <c r="FH90" i="27" s="1"/>
  <c r="DX75" i="27"/>
  <c r="FH75" i="27" s="1"/>
  <c r="ED7" i="27"/>
  <c r="FN7" i="27" s="1"/>
  <c r="ED3" i="27"/>
  <c r="FN3" i="27" s="1"/>
  <c r="ED12" i="27"/>
  <c r="FN12" i="27" s="1"/>
  <c r="ED16" i="27"/>
  <c r="FN16" i="27" s="1"/>
  <c r="ED21" i="27"/>
  <c r="FN21" i="27" s="1"/>
  <c r="ED25" i="27"/>
  <c r="FN25" i="27" s="1"/>
  <c r="ED30" i="27"/>
  <c r="FN30" i="27" s="1"/>
  <c r="ED35" i="27"/>
  <c r="FN35" i="27" s="1"/>
  <c r="ED45" i="27"/>
  <c r="FN45" i="27" s="1"/>
  <c r="ED50" i="27"/>
  <c r="FN50" i="27" s="1"/>
  <c r="ED40" i="27"/>
  <c r="FN40" i="27" s="1"/>
  <c r="ED54" i="27"/>
  <c r="FN54" i="27" s="1"/>
  <c r="ED64" i="27"/>
  <c r="FN64" i="27" s="1"/>
  <c r="ED59" i="27"/>
  <c r="FN59" i="27" s="1"/>
  <c r="ED69" i="27"/>
  <c r="FN69" i="27" s="1"/>
  <c r="ED79" i="27"/>
  <c r="FN79" i="27" s="1"/>
  <c r="ED74" i="27"/>
  <c r="FN74" i="27" s="1"/>
  <c r="ED89" i="27"/>
  <c r="FN89" i="27" s="1"/>
  <c r="ED84" i="27"/>
  <c r="FN84" i="27" s="1"/>
  <c r="DV7" i="27"/>
  <c r="FF7" i="27" s="1"/>
  <c r="DV3" i="27"/>
  <c r="FF3" i="27" s="1"/>
  <c r="DV12" i="27"/>
  <c r="DV16" i="27"/>
  <c r="DV21" i="27"/>
  <c r="FF21" i="27" s="1"/>
  <c r="DV25" i="27"/>
  <c r="FF25" i="27" s="1"/>
  <c r="DV45" i="27"/>
  <c r="DV30" i="27"/>
  <c r="FF30" i="27" s="1"/>
  <c r="DV35" i="27"/>
  <c r="FF35" i="27" s="1"/>
  <c r="DV50" i="27"/>
  <c r="FF50" i="27" s="1"/>
  <c r="DV40" i="27"/>
  <c r="DV54" i="27"/>
  <c r="FF54" i="27" s="1"/>
  <c r="DV64" i="27"/>
  <c r="FF64" i="27" s="1"/>
  <c r="DV59" i="27"/>
  <c r="FF59" i="27" s="1"/>
  <c r="DV69" i="27"/>
  <c r="DV74" i="27"/>
  <c r="DV79" i="27"/>
  <c r="FF79" i="27" s="1"/>
  <c r="DV84" i="27"/>
  <c r="FF84" i="27" s="1"/>
  <c r="DV89" i="27"/>
  <c r="FF89" i="27" s="1"/>
  <c r="DX105" i="27"/>
  <c r="FH105" i="27" s="1"/>
  <c r="DZ102" i="27"/>
  <c r="FJ102" i="27" s="1"/>
  <c r="EB99" i="27"/>
  <c r="FL99" i="27" s="1"/>
  <c r="DP75" i="27"/>
  <c r="EZ75" i="27" s="1"/>
  <c r="DP55" i="27"/>
  <c r="EZ55" i="27" s="1"/>
  <c r="DP36" i="27"/>
  <c r="EZ36" i="27" s="1"/>
  <c r="DP90" i="27"/>
  <c r="EZ90" i="27" s="1"/>
  <c r="DP70" i="27"/>
  <c r="EZ70" i="27" s="1"/>
  <c r="DP51" i="27"/>
  <c r="EZ51" i="27" s="1"/>
  <c r="DP85" i="27"/>
  <c r="EZ85" i="27" s="1"/>
  <c r="DP65" i="27"/>
  <c r="EZ65" i="27" s="1"/>
  <c r="DP46" i="27"/>
  <c r="EZ46" i="27" s="1"/>
  <c r="DP26" i="27"/>
  <c r="EZ26" i="27" s="1"/>
  <c r="DP8" i="27"/>
  <c r="EZ8" i="27" s="1"/>
  <c r="DP80" i="27"/>
  <c r="EZ80" i="27" s="1"/>
  <c r="DP60" i="27"/>
  <c r="EZ60" i="27" s="1"/>
  <c r="DP41" i="27"/>
  <c r="EZ41" i="27" s="1"/>
  <c r="DP22" i="27"/>
  <c r="EZ22" i="27" s="1"/>
  <c r="DP4" i="27"/>
  <c r="EZ4" i="27" s="1"/>
  <c r="DW106" i="27"/>
  <c r="FG106" i="27" s="1"/>
  <c r="DW88" i="27"/>
  <c r="FG88" i="27" s="1"/>
  <c r="DS104" i="27"/>
  <c r="FC104" i="27" s="1"/>
  <c r="DU73" i="27"/>
  <c r="FE73" i="27" s="1"/>
  <c r="DU101" i="27"/>
  <c r="FE101" i="27" s="1"/>
  <c r="DQ63" i="27"/>
  <c r="FA63" i="27" s="1"/>
  <c r="DQ99" i="27"/>
  <c r="FA99" i="27" s="1"/>
  <c r="DW49" i="27"/>
  <c r="DW98" i="27"/>
  <c r="FG98" i="27" s="1"/>
  <c r="EC39" i="27"/>
  <c r="FM39" i="27" s="1"/>
  <c r="EC97" i="27"/>
  <c r="FM97" i="27" s="1"/>
  <c r="DW80" i="27"/>
  <c r="DP17" i="27"/>
  <c r="EZ17" i="27" s="1"/>
  <c r="DP73" i="27"/>
  <c r="EZ73" i="27" s="1"/>
  <c r="DP76" i="27"/>
  <c r="EZ76" i="27" s="1"/>
  <c r="DP56" i="27"/>
  <c r="EZ56" i="27" s="1"/>
  <c r="DP37" i="27"/>
  <c r="EZ37" i="27" s="1"/>
  <c r="DP18" i="27"/>
  <c r="EZ18" i="27" s="1"/>
  <c r="DP91" i="27"/>
  <c r="EZ91" i="27" s="1"/>
  <c r="DP71" i="27"/>
  <c r="EZ71" i="27" s="1"/>
  <c r="DP52" i="27"/>
  <c r="EZ52" i="27" s="1"/>
  <c r="DP32" i="27"/>
  <c r="EZ32" i="27" s="1"/>
  <c r="DP81" i="27"/>
  <c r="EZ81" i="27" s="1"/>
  <c r="DP61" i="27"/>
  <c r="EZ61" i="27" s="1"/>
  <c r="DP42" i="27"/>
  <c r="EZ42" i="27" s="1"/>
  <c r="DP23" i="27"/>
  <c r="EZ23" i="27" s="1"/>
  <c r="DP5" i="27"/>
  <c r="EZ5" i="27" s="1"/>
  <c r="DP99" i="27"/>
  <c r="EZ99" i="27" s="1"/>
  <c r="DP63" i="27"/>
  <c r="EZ63" i="27" s="1"/>
  <c r="ED106" i="27"/>
  <c r="FN106" i="27" s="1"/>
  <c r="DV106" i="27"/>
  <c r="FF106" i="27" s="1"/>
  <c r="EB105" i="27"/>
  <c r="FL105" i="27" s="1"/>
  <c r="EB83" i="27"/>
  <c r="FL83" i="27" s="1"/>
  <c r="DT83" i="27"/>
  <c r="FD83" i="27" s="1"/>
  <c r="DT105" i="27"/>
  <c r="FD105" i="27" s="1"/>
  <c r="DZ78" i="27"/>
  <c r="FJ78" i="27" s="1"/>
  <c r="DZ104" i="27"/>
  <c r="FJ104" i="27" s="1"/>
  <c r="DR78" i="27"/>
  <c r="FB78" i="27" s="1"/>
  <c r="DR104" i="27"/>
  <c r="FB104" i="27" s="1"/>
  <c r="DX58" i="27"/>
  <c r="FH58" i="27" s="1"/>
  <c r="DX103" i="27"/>
  <c r="FH103" i="27" s="1"/>
  <c r="ED68" i="27"/>
  <c r="FN68" i="27" s="1"/>
  <c r="ED102" i="27"/>
  <c r="FN102" i="27" s="1"/>
  <c r="DV68" i="27"/>
  <c r="FF68" i="27" s="1"/>
  <c r="DV102" i="27"/>
  <c r="FF102" i="27" s="1"/>
  <c r="EB73" i="27"/>
  <c r="FL73" i="27" s="1"/>
  <c r="EB101" i="27"/>
  <c r="FL101" i="27" s="1"/>
  <c r="DT73" i="27"/>
  <c r="DT101" i="27"/>
  <c r="DZ29" i="27"/>
  <c r="FJ29" i="27" s="1"/>
  <c r="DZ100" i="27"/>
  <c r="FJ100" i="27" s="1"/>
  <c r="DR29" i="27"/>
  <c r="FB29" i="27" s="1"/>
  <c r="DR100" i="27"/>
  <c r="FB100" i="27" s="1"/>
  <c r="DX63" i="27"/>
  <c r="FH63" i="27" s="1"/>
  <c r="DX99" i="27"/>
  <c r="FH99" i="27" s="1"/>
  <c r="ED49" i="27"/>
  <c r="FN49" i="27" s="1"/>
  <c r="ED98" i="27"/>
  <c r="FN98" i="27" s="1"/>
  <c r="DV49" i="27"/>
  <c r="DV98" i="27"/>
  <c r="EB39" i="27"/>
  <c r="FL39" i="27" s="1"/>
  <c r="EB97" i="27"/>
  <c r="FL97" i="27" s="1"/>
  <c r="DT39" i="27"/>
  <c r="FD39" i="27" s="1"/>
  <c r="DT97" i="27"/>
  <c r="FD97" i="27" s="1"/>
  <c r="DZ44" i="27"/>
  <c r="FJ44" i="27" s="1"/>
  <c r="DZ96" i="27"/>
  <c r="FJ96" i="27" s="1"/>
  <c r="DR44" i="27"/>
  <c r="FB44" i="27" s="1"/>
  <c r="DR96" i="27"/>
  <c r="FB96" i="27" s="1"/>
  <c r="DX20" i="27"/>
  <c r="FH20" i="27" s="1"/>
  <c r="DX95" i="27"/>
  <c r="FH95" i="27" s="1"/>
  <c r="ED34" i="27"/>
  <c r="FN34" i="27" s="1"/>
  <c r="ED94" i="27"/>
  <c r="FN94" i="27" s="1"/>
  <c r="DV34" i="27"/>
  <c r="FF34" i="27" s="1"/>
  <c r="DV94" i="27"/>
  <c r="FF94" i="27" s="1"/>
  <c r="EB11" i="27"/>
  <c r="FL11" i="27" s="1"/>
  <c r="EB93" i="27"/>
  <c r="FL93" i="27" s="1"/>
  <c r="DT11" i="27"/>
  <c r="FD11" i="27" s="1"/>
  <c r="DT93" i="27"/>
  <c r="FD93" i="27" s="1"/>
  <c r="DZ6" i="27"/>
  <c r="FJ6" i="27" s="1"/>
  <c r="DZ10" i="27"/>
  <c r="FJ10" i="27" s="1"/>
  <c r="DZ15" i="27"/>
  <c r="FJ15" i="27" s="1"/>
  <c r="DZ24" i="27"/>
  <c r="FJ24" i="27" s="1"/>
  <c r="DZ19" i="27"/>
  <c r="FJ19" i="27" s="1"/>
  <c r="DZ38" i="27"/>
  <c r="FJ38" i="27" s="1"/>
  <c r="DZ28" i="27"/>
  <c r="FJ28" i="27" s="1"/>
  <c r="DZ33" i="27"/>
  <c r="FJ33" i="27" s="1"/>
  <c r="DZ48" i="27"/>
  <c r="FJ48" i="27" s="1"/>
  <c r="DZ53" i="27"/>
  <c r="FJ53" i="27" s="1"/>
  <c r="DZ57" i="27"/>
  <c r="FJ57" i="27" s="1"/>
  <c r="DZ67" i="27"/>
  <c r="FJ67" i="27" s="1"/>
  <c r="DZ62" i="27"/>
  <c r="FJ62" i="27" s="1"/>
  <c r="DZ43" i="27"/>
  <c r="FJ43" i="27" s="1"/>
  <c r="DZ77" i="27"/>
  <c r="FJ77" i="27" s="1"/>
  <c r="DZ72" i="27"/>
  <c r="FJ72" i="27" s="1"/>
  <c r="DZ92" i="27"/>
  <c r="FJ92" i="27" s="1"/>
  <c r="DZ82" i="27"/>
  <c r="FJ82" i="27" s="1"/>
  <c r="DR6" i="27"/>
  <c r="FB6" i="27" s="1"/>
  <c r="DR10" i="27"/>
  <c r="FB10" i="27" s="1"/>
  <c r="DR15" i="27"/>
  <c r="FB15" i="27" s="1"/>
  <c r="DR19" i="27"/>
  <c r="FB19" i="27" s="1"/>
  <c r="DR24" i="27"/>
  <c r="FB24" i="27" s="1"/>
  <c r="DR38" i="27"/>
  <c r="FB38" i="27" s="1"/>
  <c r="DR48" i="27"/>
  <c r="FB48" i="27" s="1"/>
  <c r="DR28" i="27"/>
  <c r="FB28" i="27" s="1"/>
  <c r="DR33" i="27"/>
  <c r="FB33" i="27" s="1"/>
  <c r="DR53" i="27"/>
  <c r="FB53" i="27" s="1"/>
  <c r="DR43" i="27"/>
  <c r="FB43" i="27" s="1"/>
  <c r="DR57" i="27"/>
  <c r="FB57" i="27" s="1"/>
  <c r="DR67" i="27"/>
  <c r="FB67" i="27" s="1"/>
  <c r="DR77" i="27"/>
  <c r="FB77" i="27" s="1"/>
  <c r="DR62" i="27"/>
  <c r="FB62" i="27" s="1"/>
  <c r="DR72" i="27"/>
  <c r="FB72" i="27" s="1"/>
  <c r="DR87" i="27"/>
  <c r="FB87" i="27" s="1"/>
  <c r="DR82" i="27"/>
  <c r="FB82" i="27" s="1"/>
  <c r="DR92" i="27"/>
  <c r="FB92" i="27" s="1"/>
  <c r="DX5" i="27"/>
  <c r="FH5" i="27" s="1"/>
  <c r="DX14" i="27"/>
  <c r="FH14" i="27" s="1"/>
  <c r="DX18" i="27"/>
  <c r="FH18" i="27" s="1"/>
  <c r="DX23" i="27"/>
  <c r="FH23" i="27" s="1"/>
  <c r="DX9" i="27"/>
  <c r="FH9" i="27" s="1"/>
  <c r="DX27" i="27"/>
  <c r="FH27" i="27" s="1"/>
  <c r="DX37" i="27"/>
  <c r="FH37" i="27" s="1"/>
  <c r="DX47" i="27"/>
  <c r="FH47" i="27" s="1"/>
  <c r="DX32" i="27"/>
  <c r="FH32" i="27" s="1"/>
  <c r="DX52" i="27"/>
  <c r="FH52" i="27" s="1"/>
  <c r="DX42" i="27"/>
  <c r="FH42" i="27" s="1"/>
  <c r="DX56" i="27"/>
  <c r="FH56" i="27" s="1"/>
  <c r="DX66" i="27"/>
  <c r="FH66" i="27" s="1"/>
  <c r="DX61" i="27"/>
  <c r="FH61" i="27" s="1"/>
  <c r="DX76" i="27"/>
  <c r="FH76" i="27" s="1"/>
  <c r="DX71" i="27"/>
  <c r="FH71" i="27" s="1"/>
  <c r="DX86" i="27"/>
  <c r="FH86" i="27" s="1"/>
  <c r="DX91" i="27"/>
  <c r="FH91" i="27" s="1"/>
  <c r="DX81" i="27"/>
  <c r="FH81" i="27" s="1"/>
  <c r="ED4" i="27"/>
  <c r="FN4" i="27" s="1"/>
  <c r="ED13" i="27"/>
  <c r="FN13" i="27" s="1"/>
  <c r="ED17" i="27"/>
  <c r="FN17" i="27" s="1"/>
  <c r="ED8" i="27"/>
  <c r="FN8" i="27" s="1"/>
  <c r="ED22" i="27"/>
  <c r="FN22" i="27" s="1"/>
  <c r="ED26" i="27"/>
  <c r="FN26" i="27" s="1"/>
  <c r="ED36" i="27"/>
  <c r="FN36" i="27" s="1"/>
  <c r="ED31" i="27"/>
  <c r="FN31" i="27" s="1"/>
  <c r="ED46" i="27"/>
  <c r="FN46" i="27" s="1"/>
  <c r="ED51" i="27"/>
  <c r="FN51" i="27" s="1"/>
  <c r="ED41" i="27"/>
  <c r="FN41" i="27" s="1"/>
  <c r="ED55" i="27"/>
  <c r="FN55" i="27" s="1"/>
  <c r="ED65" i="27"/>
  <c r="FN65" i="27" s="1"/>
  <c r="ED75" i="27"/>
  <c r="FN75" i="27" s="1"/>
  <c r="ED60" i="27"/>
  <c r="FN60" i="27" s="1"/>
  <c r="ED70" i="27"/>
  <c r="FN70" i="27" s="1"/>
  <c r="ED85" i="27"/>
  <c r="FN85" i="27" s="1"/>
  <c r="ED80" i="27"/>
  <c r="FN80" i="27" s="1"/>
  <c r="ED90" i="27"/>
  <c r="FN90" i="27" s="1"/>
  <c r="DV4" i="27"/>
  <c r="DV13" i="27"/>
  <c r="DV8" i="27"/>
  <c r="DV17" i="27"/>
  <c r="DV22" i="27"/>
  <c r="DV36" i="27"/>
  <c r="DV26" i="27"/>
  <c r="DV31" i="27"/>
  <c r="DV46" i="27"/>
  <c r="DV41" i="27"/>
  <c r="DV51" i="27"/>
  <c r="DV55" i="27"/>
  <c r="DV65" i="27"/>
  <c r="DV75" i="27"/>
  <c r="DV70" i="27"/>
  <c r="DV85" i="27"/>
  <c r="DV60" i="27"/>
  <c r="DV90" i="27"/>
  <c r="DV80" i="27"/>
  <c r="EB3" i="27"/>
  <c r="FL3" i="27" s="1"/>
  <c r="EB7" i="27"/>
  <c r="FL7" i="27" s="1"/>
  <c r="EB12" i="27"/>
  <c r="FL12" i="27" s="1"/>
  <c r="EB16" i="27"/>
  <c r="FL16" i="27" s="1"/>
  <c r="EB21" i="27"/>
  <c r="FL21" i="27" s="1"/>
  <c r="EB30" i="27"/>
  <c r="FL30" i="27" s="1"/>
  <c r="EB35" i="27"/>
  <c r="FL35" i="27" s="1"/>
  <c r="EB45" i="27"/>
  <c r="FL45" i="27" s="1"/>
  <c r="EB25" i="27"/>
  <c r="FL25" i="27" s="1"/>
  <c r="EB50" i="27"/>
  <c r="FL50" i="27" s="1"/>
  <c r="EB40" i="27"/>
  <c r="FL40" i="27" s="1"/>
  <c r="EB54" i="27"/>
  <c r="FL54" i="27" s="1"/>
  <c r="EB64" i="27"/>
  <c r="FL64" i="27" s="1"/>
  <c r="EB59" i="27"/>
  <c r="FL59" i="27" s="1"/>
  <c r="EB74" i="27"/>
  <c r="FL74" i="27" s="1"/>
  <c r="EB69" i="27"/>
  <c r="FL69" i="27" s="1"/>
  <c r="EB84" i="27"/>
  <c r="FL84" i="27" s="1"/>
  <c r="EB89" i="27"/>
  <c r="FL89" i="27" s="1"/>
  <c r="EB79" i="27"/>
  <c r="FL79" i="27" s="1"/>
  <c r="DT3" i="27"/>
  <c r="FD3" i="27" s="1"/>
  <c r="DT7" i="27"/>
  <c r="FD7" i="27" s="1"/>
  <c r="DT12" i="27"/>
  <c r="DT16" i="27"/>
  <c r="DT21" i="27"/>
  <c r="FD21" i="27" s="1"/>
  <c r="DT25" i="27"/>
  <c r="FD25" i="27" s="1"/>
  <c r="DT30" i="27"/>
  <c r="FD30" i="27" s="1"/>
  <c r="DT35" i="27"/>
  <c r="FD35" i="27" s="1"/>
  <c r="DT45" i="27"/>
  <c r="DT50" i="27"/>
  <c r="FD50" i="27" s="1"/>
  <c r="DT40" i="27"/>
  <c r="DT54" i="27"/>
  <c r="FD54" i="27" s="1"/>
  <c r="DT64" i="27"/>
  <c r="FD64" i="27" s="1"/>
  <c r="DT74" i="27"/>
  <c r="DT59" i="27"/>
  <c r="FD59" i="27" s="1"/>
  <c r="DT69" i="27"/>
  <c r="DT84" i="27"/>
  <c r="FD84" i="27" s="1"/>
  <c r="DT79" i="27"/>
  <c r="FD79" i="27" s="1"/>
  <c r="DT89" i="27"/>
  <c r="FD89" i="27" s="1"/>
  <c r="DP25" i="27"/>
  <c r="EZ25" i="27" s="1"/>
  <c r="DP58" i="27"/>
  <c r="EZ58" i="27" s="1"/>
  <c r="ED104" i="27"/>
  <c r="FN104" i="27" s="1"/>
  <c r="DX39" i="27"/>
  <c r="FH39" i="27" s="1"/>
  <c r="ED44" i="27"/>
  <c r="FN44" i="27" s="1"/>
  <c r="DV44" i="27"/>
  <c r="EB20" i="27"/>
  <c r="FL20" i="27" s="1"/>
  <c r="DT20" i="27"/>
  <c r="DZ34" i="27"/>
  <c r="FJ34" i="27" s="1"/>
  <c r="DR34" i="27"/>
  <c r="FB34" i="27" s="1"/>
  <c r="DX11" i="27"/>
  <c r="FH11" i="27" s="1"/>
  <c r="ED10" i="27"/>
  <c r="FN10" i="27" s="1"/>
  <c r="ED6" i="27"/>
  <c r="FN6" i="27" s="1"/>
  <c r="ED15" i="27"/>
  <c r="FN15" i="27" s="1"/>
  <c r="ED19" i="27"/>
  <c r="FN19" i="27" s="1"/>
  <c r="ED28" i="27"/>
  <c r="FN28" i="27" s="1"/>
  <c r="ED24" i="27"/>
  <c r="FN24" i="27" s="1"/>
  <c r="ED33" i="27"/>
  <c r="FN33" i="27" s="1"/>
  <c r="ED43" i="27"/>
  <c r="FN43" i="27" s="1"/>
  <c r="ED38" i="27"/>
  <c r="FN38" i="27" s="1"/>
  <c r="ED62" i="27"/>
  <c r="FN62" i="27" s="1"/>
  <c r="ED48" i="27"/>
  <c r="FN48" i="27" s="1"/>
  <c r="ED72" i="27"/>
  <c r="FN72" i="27" s="1"/>
  <c r="ED53" i="27"/>
  <c r="FN53" i="27" s="1"/>
  <c r="ED57" i="27"/>
  <c r="FN57" i="27" s="1"/>
  <c r="ED77" i="27"/>
  <c r="FN77" i="27" s="1"/>
  <c r="ED67" i="27"/>
  <c r="FN67" i="27" s="1"/>
  <c r="ED82" i="27"/>
  <c r="FN82" i="27" s="1"/>
  <c r="DV10" i="27"/>
  <c r="FF10" i="27" s="1"/>
  <c r="DV6" i="27"/>
  <c r="FF6" i="27" s="1"/>
  <c r="DV15" i="27"/>
  <c r="DV19" i="27"/>
  <c r="DV28" i="27"/>
  <c r="FF28" i="27" s="1"/>
  <c r="DV24" i="27"/>
  <c r="FF24" i="27" s="1"/>
  <c r="DV33" i="27"/>
  <c r="FF33" i="27" s="1"/>
  <c r="DV43" i="27"/>
  <c r="DV48" i="27"/>
  <c r="DV62" i="27"/>
  <c r="FF62" i="27" s="1"/>
  <c r="DV53" i="27"/>
  <c r="FF53" i="27" s="1"/>
  <c r="DV38" i="27"/>
  <c r="FF38" i="27" s="1"/>
  <c r="DV67" i="27"/>
  <c r="FF67" i="27" s="1"/>
  <c r="DV72" i="27"/>
  <c r="DV77" i="27"/>
  <c r="DV82" i="27"/>
  <c r="FF82" i="27" s="1"/>
  <c r="EB9" i="27"/>
  <c r="FL9" i="27" s="1"/>
  <c r="EB18" i="27"/>
  <c r="FL18" i="27" s="1"/>
  <c r="EB5" i="27"/>
  <c r="FL5" i="27" s="1"/>
  <c r="EB14" i="27"/>
  <c r="FL14" i="27" s="1"/>
  <c r="EB23" i="27"/>
  <c r="FL23" i="27" s="1"/>
  <c r="EB27" i="27"/>
  <c r="FL27" i="27" s="1"/>
  <c r="EB32" i="27"/>
  <c r="FL32" i="27" s="1"/>
  <c r="EB42" i="27"/>
  <c r="FL42" i="27" s="1"/>
  <c r="EB37" i="27"/>
  <c r="FL37" i="27" s="1"/>
  <c r="EB47" i="27"/>
  <c r="FL47" i="27" s="1"/>
  <c r="EB61" i="27"/>
  <c r="FL61" i="27" s="1"/>
  <c r="EB52" i="27"/>
  <c r="FL52" i="27" s="1"/>
  <c r="EB56" i="27"/>
  <c r="FL56" i="27" s="1"/>
  <c r="EB71" i="27"/>
  <c r="FL71" i="27" s="1"/>
  <c r="EB66" i="27"/>
  <c r="FL66" i="27" s="1"/>
  <c r="EB76" i="27"/>
  <c r="FL76" i="27" s="1"/>
  <c r="EB81" i="27"/>
  <c r="FL81" i="27" s="1"/>
  <c r="DT9" i="27"/>
  <c r="FD9" i="27" s="1"/>
  <c r="DT18" i="27"/>
  <c r="DT14" i="27"/>
  <c r="DT5" i="27"/>
  <c r="FD5" i="27" s="1"/>
  <c r="DT27" i="27"/>
  <c r="FD27" i="27" s="1"/>
  <c r="DT42" i="27"/>
  <c r="DT23" i="27"/>
  <c r="FD23" i="27" s="1"/>
  <c r="DT32" i="27"/>
  <c r="FD32" i="27" s="1"/>
  <c r="DT37" i="27"/>
  <c r="FD37" i="27" s="1"/>
  <c r="DT61" i="27"/>
  <c r="FD61" i="27" s="1"/>
  <c r="DT47" i="27"/>
  <c r="DT71" i="27"/>
  <c r="DT56" i="27"/>
  <c r="FD56" i="27" s="1"/>
  <c r="DT76" i="27"/>
  <c r="DT81" i="27"/>
  <c r="FD81" i="27" s="1"/>
  <c r="DZ8" i="27"/>
  <c r="FJ8" i="27" s="1"/>
  <c r="DZ17" i="27"/>
  <c r="FJ17" i="27" s="1"/>
  <c r="DZ4" i="27"/>
  <c r="FJ4" i="27" s="1"/>
  <c r="DZ13" i="27"/>
  <c r="FJ13" i="27" s="1"/>
  <c r="DZ31" i="27"/>
  <c r="FJ31" i="27" s="1"/>
  <c r="DZ22" i="27"/>
  <c r="FJ22" i="27" s="1"/>
  <c r="DZ36" i="27"/>
  <c r="FJ36" i="27" s="1"/>
  <c r="DZ41" i="27"/>
  <c r="FJ41" i="27" s="1"/>
  <c r="DZ26" i="27"/>
  <c r="FJ26" i="27" s="1"/>
  <c r="DZ51" i="27"/>
  <c r="FJ51" i="27" s="1"/>
  <c r="DZ46" i="27"/>
  <c r="FJ46" i="27" s="1"/>
  <c r="DZ60" i="27"/>
  <c r="FJ60" i="27" s="1"/>
  <c r="DZ65" i="27"/>
  <c r="FJ65" i="27" s="1"/>
  <c r="DZ55" i="27"/>
  <c r="FJ55" i="27" s="1"/>
  <c r="DZ70" i="27"/>
  <c r="FJ70" i="27" s="1"/>
  <c r="DZ75" i="27"/>
  <c r="FJ75" i="27" s="1"/>
  <c r="DZ80" i="27"/>
  <c r="FJ80" i="27" s="1"/>
  <c r="DR8" i="27"/>
  <c r="FB8" i="27" s="1"/>
  <c r="DR4" i="27"/>
  <c r="FB4" i="27" s="1"/>
  <c r="DR17" i="27"/>
  <c r="FB17" i="27" s="1"/>
  <c r="DR13" i="27"/>
  <c r="FB13" i="27" s="1"/>
  <c r="DR22" i="27"/>
  <c r="FB22" i="27" s="1"/>
  <c r="DR26" i="27"/>
  <c r="FB26" i="27" s="1"/>
  <c r="DR31" i="27"/>
  <c r="FB31" i="27" s="1"/>
  <c r="DR41" i="27"/>
  <c r="FB41" i="27" s="1"/>
  <c r="DR36" i="27"/>
  <c r="FB36" i="27" s="1"/>
  <c r="DR46" i="27"/>
  <c r="FB46" i="27" s="1"/>
  <c r="DR60" i="27"/>
  <c r="FB60" i="27" s="1"/>
  <c r="DR51" i="27"/>
  <c r="FB51" i="27" s="1"/>
  <c r="DR55" i="27"/>
  <c r="FB55" i="27" s="1"/>
  <c r="DR70" i="27"/>
  <c r="FB70" i="27" s="1"/>
  <c r="DR65" i="27"/>
  <c r="FB65" i="27" s="1"/>
  <c r="DR75" i="27"/>
  <c r="FB75" i="27" s="1"/>
  <c r="DR80" i="27"/>
  <c r="FB80" i="27" s="1"/>
  <c r="DX7" i="27"/>
  <c r="FH7" i="27" s="1"/>
  <c r="DX3" i="27"/>
  <c r="FH3" i="27" s="1"/>
  <c r="DX16" i="27"/>
  <c r="FH16" i="27" s="1"/>
  <c r="DX12" i="27"/>
  <c r="FH12" i="27" s="1"/>
  <c r="DX21" i="27"/>
  <c r="FH21" i="27" s="1"/>
  <c r="DX25" i="27"/>
  <c r="FH25" i="27" s="1"/>
  <c r="DX40" i="27"/>
  <c r="FH40" i="27" s="1"/>
  <c r="DX30" i="27"/>
  <c r="FH30" i="27" s="1"/>
  <c r="DX35" i="27"/>
  <c r="FH35" i="27" s="1"/>
  <c r="DX45" i="27"/>
  <c r="FH45" i="27" s="1"/>
  <c r="DX59" i="27"/>
  <c r="FH59" i="27" s="1"/>
  <c r="DX50" i="27"/>
  <c r="FH50" i="27" s="1"/>
  <c r="DX64" i="27"/>
  <c r="FH64" i="27" s="1"/>
  <c r="DX69" i="27"/>
  <c r="FH69" i="27" s="1"/>
  <c r="DX74" i="27"/>
  <c r="FH74" i="27" s="1"/>
  <c r="DX54" i="27"/>
  <c r="FH54" i="27" s="1"/>
  <c r="DX79" i="27"/>
  <c r="FH79" i="27" s="1"/>
  <c r="DZ93" i="27"/>
  <c r="FJ93" i="27" s="1"/>
  <c r="DR93" i="27"/>
  <c r="FB93" i="27" s="1"/>
  <c r="DZ89" i="27"/>
  <c r="FJ89" i="27" s="1"/>
  <c r="DQ49" i="27"/>
  <c r="FA49" i="27" s="1"/>
  <c r="DW39" i="27"/>
  <c r="FG39" i="27" s="1"/>
  <c r="EC44" i="27"/>
  <c r="FM44" i="27" s="1"/>
  <c r="DU44" i="27"/>
  <c r="FE44" i="27" s="1"/>
  <c r="EA20" i="27"/>
  <c r="DS20" i="27"/>
  <c r="FC20" i="27" s="1"/>
  <c r="DY34" i="27"/>
  <c r="FI34" i="27" s="1"/>
  <c r="DQ34" i="27"/>
  <c r="FA34" i="27" s="1"/>
  <c r="DW11" i="27"/>
  <c r="FG11" i="27" s="1"/>
  <c r="EC10" i="27"/>
  <c r="FM10" i="27" s="1"/>
  <c r="EC6" i="27"/>
  <c r="FM6" i="27" s="1"/>
  <c r="EC24" i="27"/>
  <c r="FM24" i="27" s="1"/>
  <c r="EC19" i="27"/>
  <c r="FM19" i="27" s="1"/>
  <c r="EC15" i="27"/>
  <c r="FM15" i="27" s="1"/>
  <c r="EC28" i="27"/>
  <c r="FM28" i="27" s="1"/>
  <c r="EC43" i="27"/>
  <c r="FM43" i="27" s="1"/>
  <c r="EC33" i="27"/>
  <c r="FM33" i="27" s="1"/>
  <c r="EC38" i="27"/>
  <c r="FM38" i="27" s="1"/>
  <c r="EC48" i="27"/>
  <c r="FM48" i="27" s="1"/>
  <c r="EC53" i="27"/>
  <c r="FM53" i="27" s="1"/>
  <c r="EC62" i="27"/>
  <c r="FM62" i="27" s="1"/>
  <c r="EC72" i="27"/>
  <c r="FM72" i="27" s="1"/>
  <c r="EC57" i="27"/>
  <c r="FM57" i="27" s="1"/>
  <c r="EC77" i="27"/>
  <c r="FM77" i="27" s="1"/>
  <c r="EC82" i="27"/>
  <c r="FM82" i="27" s="1"/>
  <c r="DU10" i="27"/>
  <c r="FE10" i="27" s="1"/>
  <c r="DU6" i="27"/>
  <c r="FE6" i="27" s="1"/>
  <c r="DU15" i="27"/>
  <c r="FE15" i="27" s="1"/>
  <c r="DU19" i="27"/>
  <c r="FE19" i="27" s="1"/>
  <c r="DU24" i="27"/>
  <c r="FE24" i="27" s="1"/>
  <c r="DU43" i="27"/>
  <c r="FE43" i="27" s="1"/>
  <c r="DU28" i="27"/>
  <c r="FE28" i="27" s="1"/>
  <c r="DU48" i="27"/>
  <c r="FE48" i="27" s="1"/>
  <c r="DU33" i="27"/>
  <c r="FE33" i="27" s="1"/>
  <c r="DU38" i="27"/>
  <c r="FE38" i="27" s="1"/>
  <c r="DU53" i="27"/>
  <c r="FE53" i="27" s="1"/>
  <c r="DU62" i="27"/>
  <c r="FE62" i="27" s="1"/>
  <c r="DU67" i="27"/>
  <c r="FE67" i="27" s="1"/>
  <c r="DU72" i="27"/>
  <c r="FE72" i="27" s="1"/>
  <c r="DU77" i="27"/>
  <c r="FE77" i="27" s="1"/>
  <c r="DU82" i="27"/>
  <c r="FE82" i="27" s="1"/>
  <c r="DU57" i="27"/>
  <c r="FE57" i="27" s="1"/>
  <c r="DU87" i="27"/>
  <c r="FE87" i="27" s="1"/>
  <c r="EA9" i="27"/>
  <c r="FK9" i="27" s="1"/>
  <c r="EA5" i="27"/>
  <c r="FK5" i="27" s="1"/>
  <c r="EA14" i="27"/>
  <c r="FK14" i="27" s="1"/>
  <c r="EA27" i="27"/>
  <c r="FK27" i="27" s="1"/>
  <c r="EA18" i="27"/>
  <c r="FK18" i="27" s="1"/>
  <c r="EA23" i="27"/>
  <c r="FK23" i="27" s="1"/>
  <c r="EA42" i="27"/>
  <c r="FK42" i="27" s="1"/>
  <c r="EA37" i="27"/>
  <c r="FK37" i="27" s="1"/>
  <c r="EA47" i="27"/>
  <c r="FK47" i="27" s="1"/>
  <c r="EA52" i="27"/>
  <c r="FK52" i="27" s="1"/>
  <c r="EA61" i="27"/>
  <c r="FK61" i="27" s="1"/>
  <c r="EA32" i="27"/>
  <c r="FK32" i="27" s="1"/>
  <c r="EA56" i="27"/>
  <c r="FK56" i="27" s="1"/>
  <c r="EA71" i="27"/>
  <c r="FK71" i="27" s="1"/>
  <c r="EA66" i="27"/>
  <c r="FK66" i="27" s="1"/>
  <c r="EA76" i="27"/>
  <c r="FK76" i="27" s="1"/>
  <c r="EA81" i="27"/>
  <c r="FK81" i="27" s="1"/>
  <c r="EA86" i="27"/>
  <c r="FK86" i="27" s="1"/>
  <c r="DS9" i="27"/>
  <c r="FC9" i="27" s="1"/>
  <c r="DS5" i="27"/>
  <c r="FC5" i="27" s="1"/>
  <c r="DS18" i="27"/>
  <c r="FC18" i="27" s="1"/>
  <c r="DS23" i="27"/>
  <c r="FC23" i="27" s="1"/>
  <c r="DS27" i="27"/>
  <c r="FC27" i="27" s="1"/>
  <c r="DS14" i="27"/>
  <c r="FC14" i="27" s="1"/>
  <c r="DS32" i="27"/>
  <c r="FC32" i="27" s="1"/>
  <c r="DS42" i="27"/>
  <c r="FC42" i="27" s="1"/>
  <c r="DS37" i="27"/>
  <c r="FC37" i="27" s="1"/>
  <c r="DS47" i="27"/>
  <c r="FC47" i="27" s="1"/>
  <c r="DS52" i="27"/>
  <c r="FC52" i="27" s="1"/>
  <c r="DS61" i="27"/>
  <c r="FC61" i="27" s="1"/>
  <c r="DS71" i="27"/>
  <c r="FC71" i="27" s="1"/>
  <c r="DS56" i="27"/>
  <c r="FC56" i="27" s="1"/>
  <c r="DS76" i="27"/>
  <c r="FC76" i="27" s="1"/>
  <c r="DS81" i="27"/>
  <c r="FC81" i="27" s="1"/>
  <c r="DS66" i="27"/>
  <c r="FC66" i="27" s="1"/>
  <c r="DS86" i="27"/>
  <c r="FC86" i="27" s="1"/>
  <c r="DY8" i="27"/>
  <c r="FI8" i="27" s="1"/>
  <c r="DY4" i="27"/>
  <c r="FI4" i="27" s="1"/>
  <c r="DY13" i="27"/>
  <c r="FI13" i="27" s="1"/>
  <c r="DY22" i="27"/>
  <c r="FI22" i="27" s="1"/>
  <c r="DY26" i="27"/>
  <c r="FI26" i="27" s="1"/>
  <c r="DY17" i="27"/>
  <c r="FI17" i="27" s="1"/>
  <c r="DY36" i="27"/>
  <c r="FI36" i="27" s="1"/>
  <c r="DY41" i="27"/>
  <c r="FI41" i="27" s="1"/>
  <c r="DY46" i="27"/>
  <c r="FI46" i="27" s="1"/>
  <c r="DY31" i="27"/>
  <c r="FI31" i="27" s="1"/>
  <c r="DY51" i="27"/>
  <c r="FI51" i="27" s="1"/>
  <c r="DY60" i="27"/>
  <c r="FI60" i="27" s="1"/>
  <c r="DY65" i="27"/>
  <c r="FI65" i="27" s="1"/>
  <c r="DY55" i="27"/>
  <c r="FI55" i="27" s="1"/>
  <c r="DY70" i="27"/>
  <c r="FI70" i="27" s="1"/>
  <c r="DY75" i="27"/>
  <c r="FI75" i="27" s="1"/>
  <c r="DY80" i="27"/>
  <c r="FI80" i="27" s="1"/>
  <c r="DY85" i="27"/>
  <c r="FI85" i="27" s="1"/>
  <c r="DQ8" i="27"/>
  <c r="FA8" i="27" s="1"/>
  <c r="DQ4" i="27"/>
  <c r="FA4" i="27" s="1"/>
  <c r="DQ13" i="27"/>
  <c r="FA13" i="27" s="1"/>
  <c r="DQ26" i="27"/>
  <c r="FA26" i="27" s="1"/>
  <c r="DQ17" i="27"/>
  <c r="FA17" i="27" s="1"/>
  <c r="DQ22" i="27"/>
  <c r="FA22" i="27" s="1"/>
  <c r="DQ41" i="27"/>
  <c r="FA41" i="27" s="1"/>
  <c r="DQ36" i="27"/>
  <c r="FA36" i="27" s="1"/>
  <c r="DQ31" i="27"/>
  <c r="FA31" i="27" s="1"/>
  <c r="DQ46" i="27"/>
  <c r="FA46" i="27" s="1"/>
  <c r="DQ51" i="27"/>
  <c r="FA51" i="27" s="1"/>
  <c r="DQ60" i="27"/>
  <c r="FA60" i="27" s="1"/>
  <c r="DQ55" i="27"/>
  <c r="FA55" i="27" s="1"/>
  <c r="DQ70" i="27"/>
  <c r="FA70" i="27" s="1"/>
  <c r="DQ65" i="27"/>
  <c r="FA65" i="27" s="1"/>
  <c r="DQ75" i="27"/>
  <c r="FA75" i="27" s="1"/>
  <c r="DQ80" i="27"/>
  <c r="FA80" i="27" s="1"/>
  <c r="DQ85" i="27"/>
  <c r="FA85" i="27" s="1"/>
  <c r="DW7" i="27"/>
  <c r="FG7" i="27" s="1"/>
  <c r="DW3" i="27"/>
  <c r="FG3" i="27" s="1"/>
  <c r="DW12" i="27"/>
  <c r="DW16" i="27"/>
  <c r="DW25" i="27"/>
  <c r="FG25" i="27" s="1"/>
  <c r="DW21" i="27"/>
  <c r="FG21" i="27" s="1"/>
  <c r="DW30" i="27"/>
  <c r="FG30" i="27" s="1"/>
  <c r="DW40" i="27"/>
  <c r="DW45" i="27"/>
  <c r="DW35" i="27"/>
  <c r="FG35" i="27" s="1"/>
  <c r="DW50" i="27"/>
  <c r="FG50" i="27" s="1"/>
  <c r="DW59" i="27"/>
  <c r="FG59" i="27" s="1"/>
  <c r="DW64" i="27"/>
  <c r="FG64" i="27" s="1"/>
  <c r="DW69" i="27"/>
  <c r="DW74" i="27"/>
  <c r="DW54" i="27"/>
  <c r="FG54" i="27" s="1"/>
  <c r="DW79" i="27"/>
  <c r="FG79" i="27" s="1"/>
  <c r="DW84" i="27"/>
  <c r="FG84" i="27" s="1"/>
  <c r="DV57" i="27"/>
  <c r="FF57" i="27" s="1"/>
  <c r="EC11" i="27"/>
  <c r="FM11" i="27" s="1"/>
  <c r="DU11" i="27"/>
  <c r="FE11" i="27" s="1"/>
  <c r="EA10" i="27"/>
  <c r="FK10" i="27" s="1"/>
  <c r="EA6" i="27"/>
  <c r="FK6" i="27" s="1"/>
  <c r="EA15" i="27"/>
  <c r="FK15" i="27" s="1"/>
  <c r="EA19" i="27"/>
  <c r="FK19" i="27" s="1"/>
  <c r="EA24" i="27"/>
  <c r="FK24" i="27" s="1"/>
  <c r="EA28" i="27"/>
  <c r="FK28" i="27" s="1"/>
  <c r="EA33" i="27"/>
  <c r="FK33" i="27" s="1"/>
  <c r="EA38" i="27"/>
  <c r="FK38" i="27" s="1"/>
  <c r="EA43" i="27"/>
  <c r="FK43" i="27" s="1"/>
  <c r="EA53" i="27"/>
  <c r="FK53" i="27" s="1"/>
  <c r="EA57" i="27"/>
  <c r="FK57" i="27" s="1"/>
  <c r="EA67" i="27"/>
  <c r="FK67" i="27" s="1"/>
  <c r="EA48" i="27"/>
  <c r="FK48" i="27" s="1"/>
  <c r="EA62" i="27"/>
  <c r="FK62" i="27" s="1"/>
  <c r="EA72" i="27"/>
  <c r="FK72" i="27" s="1"/>
  <c r="EA77" i="27"/>
  <c r="FK77" i="27" s="1"/>
  <c r="DS10" i="27"/>
  <c r="FC10" i="27" s="1"/>
  <c r="DS6" i="27"/>
  <c r="FC6" i="27" s="1"/>
  <c r="DS15" i="27"/>
  <c r="FC15" i="27" s="1"/>
  <c r="DS19" i="27"/>
  <c r="FC19" i="27" s="1"/>
  <c r="DS24" i="27"/>
  <c r="FC24" i="27" s="1"/>
  <c r="DS28" i="27"/>
  <c r="FC28" i="27" s="1"/>
  <c r="DS33" i="27"/>
  <c r="FC33" i="27" s="1"/>
  <c r="DS38" i="27"/>
  <c r="FC38" i="27" s="1"/>
  <c r="DS43" i="27"/>
  <c r="FC43" i="27" s="1"/>
  <c r="DS48" i="27"/>
  <c r="FC48" i="27" s="1"/>
  <c r="DS53" i="27"/>
  <c r="FC53" i="27" s="1"/>
  <c r="DS57" i="27"/>
  <c r="FC57" i="27" s="1"/>
  <c r="DS67" i="27"/>
  <c r="FC67" i="27" s="1"/>
  <c r="DS62" i="27"/>
  <c r="FC62" i="27" s="1"/>
  <c r="DS72" i="27"/>
  <c r="FC72" i="27" s="1"/>
  <c r="DS87" i="27"/>
  <c r="FC87" i="27" s="1"/>
  <c r="DY9" i="27"/>
  <c r="FI9" i="27" s="1"/>
  <c r="DY5" i="27"/>
  <c r="FI5" i="27" s="1"/>
  <c r="DY14" i="27"/>
  <c r="FI14" i="27" s="1"/>
  <c r="DY18" i="27"/>
  <c r="FI18" i="27" s="1"/>
  <c r="DY27" i="27"/>
  <c r="FI27" i="27" s="1"/>
  <c r="DY32" i="27"/>
  <c r="FI32" i="27" s="1"/>
  <c r="DY23" i="27"/>
  <c r="FI23" i="27" s="1"/>
  <c r="DY37" i="27"/>
  <c r="FI37" i="27" s="1"/>
  <c r="DY42" i="27"/>
  <c r="FI42" i="27" s="1"/>
  <c r="DY47" i="27"/>
  <c r="FI47" i="27" s="1"/>
  <c r="DY52" i="27"/>
  <c r="FI52" i="27" s="1"/>
  <c r="DY56" i="27"/>
  <c r="FI56" i="27" s="1"/>
  <c r="DY66" i="27"/>
  <c r="FI66" i="27" s="1"/>
  <c r="DY61" i="27"/>
  <c r="FI61" i="27" s="1"/>
  <c r="DY71" i="27"/>
  <c r="FI71" i="27" s="1"/>
  <c r="DY76" i="27"/>
  <c r="FI76" i="27" s="1"/>
  <c r="DY86" i="27"/>
  <c r="FI86" i="27" s="1"/>
  <c r="DQ9" i="27"/>
  <c r="FA9" i="27" s="1"/>
  <c r="DQ5" i="27"/>
  <c r="FA5" i="27" s="1"/>
  <c r="DQ14" i="27"/>
  <c r="FA14" i="27" s="1"/>
  <c r="DQ27" i="27"/>
  <c r="FA27" i="27" s="1"/>
  <c r="DQ18" i="27"/>
  <c r="FA18" i="27" s="1"/>
  <c r="DQ32" i="27"/>
  <c r="FA32" i="27" s="1"/>
  <c r="DQ23" i="27"/>
  <c r="FA23" i="27" s="1"/>
  <c r="DQ37" i="27"/>
  <c r="FA37" i="27" s="1"/>
  <c r="DQ42" i="27"/>
  <c r="FA42" i="27" s="1"/>
  <c r="DQ52" i="27"/>
  <c r="FA52" i="27" s="1"/>
  <c r="DQ47" i="27"/>
  <c r="FA47" i="27" s="1"/>
  <c r="DQ56" i="27"/>
  <c r="FA56" i="27" s="1"/>
  <c r="DQ66" i="27"/>
  <c r="FA66" i="27" s="1"/>
  <c r="DQ61" i="27"/>
  <c r="FA61" i="27" s="1"/>
  <c r="DQ71" i="27"/>
  <c r="FA71" i="27" s="1"/>
  <c r="DQ76" i="27"/>
  <c r="FA76" i="27" s="1"/>
  <c r="DQ86" i="27"/>
  <c r="FA86" i="27" s="1"/>
  <c r="DW8" i="27"/>
  <c r="DW4" i="27"/>
  <c r="DW13" i="27"/>
  <c r="DW26" i="27"/>
  <c r="DW22" i="27"/>
  <c r="DW31" i="27"/>
  <c r="DW17" i="27"/>
  <c r="DW36" i="27"/>
  <c r="DW41" i="27"/>
  <c r="DW51" i="27"/>
  <c r="DW46" i="27"/>
  <c r="DW55" i="27"/>
  <c r="DW65" i="27"/>
  <c r="DW60" i="27"/>
  <c r="DW70" i="27"/>
  <c r="DW85" i="27"/>
  <c r="DW75" i="27"/>
  <c r="EC7" i="27"/>
  <c r="FM7" i="27" s="1"/>
  <c r="EC3" i="27"/>
  <c r="FM3" i="27" s="1"/>
  <c r="EC12" i="27"/>
  <c r="FM12" i="27" s="1"/>
  <c r="EC25" i="27"/>
  <c r="FM25" i="27" s="1"/>
  <c r="EC16" i="27"/>
  <c r="FM16" i="27" s="1"/>
  <c r="EC30" i="27"/>
  <c r="FM30" i="27" s="1"/>
  <c r="EC21" i="27"/>
  <c r="FM21" i="27" s="1"/>
  <c r="EC35" i="27"/>
  <c r="FM35" i="27" s="1"/>
  <c r="EC40" i="27"/>
  <c r="FM40" i="27" s="1"/>
  <c r="EC50" i="27"/>
  <c r="FM50" i="27" s="1"/>
  <c r="EC54" i="27"/>
  <c r="FM54" i="27" s="1"/>
  <c r="EC64" i="27"/>
  <c r="FM64" i="27" s="1"/>
  <c r="EC45" i="27"/>
  <c r="FM45" i="27" s="1"/>
  <c r="EC59" i="27"/>
  <c r="FM59" i="27" s="1"/>
  <c r="EC69" i="27"/>
  <c r="FM69" i="27" s="1"/>
  <c r="EC74" i="27"/>
  <c r="FM74" i="27" s="1"/>
  <c r="EC84" i="27"/>
  <c r="FM84" i="27" s="1"/>
  <c r="DU7" i="27"/>
  <c r="FE7" i="27" s="1"/>
  <c r="DU3" i="27"/>
  <c r="FE3" i="27" s="1"/>
  <c r="DU12" i="27"/>
  <c r="FE12" i="27" s="1"/>
  <c r="DU16" i="27"/>
  <c r="FE16" i="27" s="1"/>
  <c r="DU25" i="27"/>
  <c r="FE25" i="27" s="1"/>
  <c r="DU30" i="27"/>
  <c r="FE30" i="27" s="1"/>
  <c r="DU21" i="27"/>
  <c r="FE21" i="27" s="1"/>
  <c r="DU35" i="27"/>
  <c r="FE35" i="27" s="1"/>
  <c r="DU40" i="27"/>
  <c r="FE40" i="27" s="1"/>
  <c r="DU45" i="27"/>
  <c r="FE45" i="27" s="1"/>
  <c r="DU50" i="27"/>
  <c r="FE50" i="27" s="1"/>
  <c r="DU54" i="27"/>
  <c r="FE54" i="27" s="1"/>
  <c r="DU64" i="27"/>
  <c r="FE64" i="27" s="1"/>
  <c r="DU59" i="27"/>
  <c r="FE59" i="27" s="1"/>
  <c r="DU69" i="27"/>
  <c r="FE69" i="27" s="1"/>
  <c r="DU84" i="27"/>
  <c r="FE84" i="27" s="1"/>
  <c r="DQ98" i="27"/>
  <c r="FA98" i="27" s="1"/>
  <c r="DW97" i="27"/>
  <c r="FG97" i="27" s="1"/>
  <c r="EC96" i="27"/>
  <c r="FM96" i="27" s="1"/>
  <c r="DU96" i="27"/>
  <c r="FE96" i="27" s="1"/>
  <c r="EA95" i="27"/>
  <c r="DS95" i="27"/>
  <c r="FC95" i="27" s="1"/>
  <c r="DY94" i="27"/>
  <c r="FI94" i="27" s="1"/>
  <c r="DQ94" i="27"/>
  <c r="FA94" i="27" s="1"/>
  <c r="DW93" i="27"/>
  <c r="FG93" i="27" s="1"/>
  <c r="EC92" i="27"/>
  <c r="FM92" i="27" s="1"/>
  <c r="DU92" i="27"/>
  <c r="FE92" i="27" s="1"/>
  <c r="EA91" i="27"/>
  <c r="FK91" i="27" s="1"/>
  <c r="DS91" i="27"/>
  <c r="FC91" i="27" s="1"/>
  <c r="DY90" i="27"/>
  <c r="FI90" i="27" s="1"/>
  <c r="DQ90" i="27"/>
  <c r="FA90" i="27" s="1"/>
  <c r="DW89" i="27"/>
  <c r="FG89" i="27" s="1"/>
  <c r="EB86" i="27"/>
  <c r="FL86" i="27" s="1"/>
  <c r="DZ85" i="27"/>
  <c r="FJ85" i="27" s="1"/>
  <c r="EA82" i="27"/>
  <c r="FK82" i="27" s="1"/>
  <c r="DQ81" i="27"/>
  <c r="FA81" i="27" s="1"/>
  <c r="EC79" i="27"/>
  <c r="FM79" i="27" s="1"/>
  <c r="EC67" i="27"/>
  <c r="FM67" i="27" s="1"/>
  <c r="EC93" i="27"/>
  <c r="FM93" i="27" s="1"/>
  <c r="DU93" i="27"/>
  <c r="FE93" i="27" s="1"/>
  <c r="EA92" i="27"/>
  <c r="FK92" i="27" s="1"/>
  <c r="DS92" i="27"/>
  <c r="FC92" i="27" s="1"/>
  <c r="DY91" i="27"/>
  <c r="FI91" i="27" s="1"/>
  <c r="DQ91" i="27"/>
  <c r="FA91" i="27" s="1"/>
  <c r="DW90" i="27"/>
  <c r="EC89" i="27"/>
  <c r="FM89" i="27" s="1"/>
  <c r="DU89" i="27"/>
  <c r="FE89" i="27" s="1"/>
  <c r="DV87" i="27"/>
  <c r="FF87" i="27" s="1"/>
  <c r="DX84" i="27"/>
  <c r="FH84" i="27" s="1"/>
  <c r="DT66" i="27"/>
  <c r="FD66" i="27" s="1"/>
  <c r="DZ11" i="27"/>
  <c r="FJ11" i="27" s="1"/>
  <c r="DR11" i="27"/>
  <c r="FB11" i="27" s="1"/>
  <c r="DX6" i="27"/>
  <c r="FH6" i="27" s="1"/>
  <c r="DX10" i="27"/>
  <c r="FH10" i="27" s="1"/>
  <c r="DX15" i="27"/>
  <c r="FH15" i="27" s="1"/>
  <c r="DX24" i="27"/>
  <c r="FH24" i="27" s="1"/>
  <c r="DX19" i="27"/>
  <c r="FH19" i="27" s="1"/>
  <c r="DX28" i="27"/>
  <c r="FH28" i="27" s="1"/>
  <c r="DX33" i="27"/>
  <c r="FH33" i="27" s="1"/>
  <c r="DX38" i="27"/>
  <c r="FH38" i="27" s="1"/>
  <c r="DX43" i="27"/>
  <c r="FH43" i="27" s="1"/>
  <c r="DX48" i="27"/>
  <c r="FH48" i="27" s="1"/>
  <c r="DX53" i="27"/>
  <c r="FH53" i="27" s="1"/>
  <c r="DX62" i="27"/>
  <c r="FH62" i="27" s="1"/>
  <c r="DX57" i="27"/>
  <c r="FH57" i="27" s="1"/>
  <c r="DX67" i="27"/>
  <c r="FH67" i="27" s="1"/>
  <c r="DX77" i="27"/>
  <c r="FH77" i="27" s="1"/>
  <c r="DX87" i="27"/>
  <c r="FH87" i="27" s="1"/>
  <c r="DX82" i="27"/>
  <c r="FH82" i="27" s="1"/>
  <c r="ED5" i="27"/>
  <c r="FN5" i="27" s="1"/>
  <c r="ED9" i="27"/>
  <c r="FN9" i="27" s="1"/>
  <c r="ED14" i="27"/>
  <c r="FN14" i="27" s="1"/>
  <c r="ED18" i="27"/>
  <c r="FN18" i="27" s="1"/>
  <c r="ED23" i="27"/>
  <c r="FN23" i="27" s="1"/>
  <c r="ED27" i="27"/>
  <c r="FN27" i="27" s="1"/>
  <c r="ED32" i="27"/>
  <c r="FN32" i="27" s="1"/>
  <c r="ED42" i="27"/>
  <c r="FN42" i="27" s="1"/>
  <c r="ED37" i="27"/>
  <c r="FN37" i="27" s="1"/>
  <c r="ED47" i="27"/>
  <c r="FN47" i="27" s="1"/>
  <c r="ED52" i="27"/>
  <c r="FN52" i="27" s="1"/>
  <c r="ED61" i="27"/>
  <c r="FN61" i="27" s="1"/>
  <c r="ED56" i="27"/>
  <c r="FN56" i="27" s="1"/>
  <c r="ED66" i="27"/>
  <c r="FN66" i="27" s="1"/>
  <c r="ED76" i="27"/>
  <c r="FN76" i="27" s="1"/>
  <c r="ED86" i="27"/>
  <c r="FN86" i="27" s="1"/>
  <c r="ED71" i="27"/>
  <c r="FN71" i="27" s="1"/>
  <c r="ED81" i="27"/>
  <c r="FN81" i="27" s="1"/>
  <c r="DV5" i="27"/>
  <c r="FF5" i="27" s="1"/>
  <c r="DV9" i="27"/>
  <c r="FF9" i="27" s="1"/>
  <c r="DV14" i="27"/>
  <c r="DV18" i="27"/>
  <c r="DV23" i="27"/>
  <c r="FF23" i="27" s="1"/>
  <c r="DV32" i="27"/>
  <c r="FF32" i="27" s="1"/>
  <c r="DV42" i="27"/>
  <c r="DV37" i="27"/>
  <c r="FF37" i="27" s="1"/>
  <c r="DV27" i="27"/>
  <c r="FF27" i="27" s="1"/>
  <c r="DV47" i="27"/>
  <c r="DV52" i="27"/>
  <c r="FF52" i="27" s="1"/>
  <c r="DV61" i="27"/>
  <c r="FF61" i="27" s="1"/>
  <c r="DV56" i="27"/>
  <c r="FF56" i="27" s="1"/>
  <c r="DV66" i="27"/>
  <c r="FF66" i="27" s="1"/>
  <c r="DV76" i="27"/>
  <c r="DV71" i="27"/>
  <c r="DV86" i="27"/>
  <c r="FF86" i="27" s="1"/>
  <c r="DV81" i="27"/>
  <c r="FF81" i="27" s="1"/>
  <c r="EB4" i="27"/>
  <c r="FL4" i="27" s="1"/>
  <c r="EB8" i="27"/>
  <c r="FL8" i="27" s="1"/>
  <c r="EB13" i="27"/>
  <c r="FL13" i="27" s="1"/>
  <c r="EB17" i="27"/>
  <c r="FL17" i="27" s="1"/>
  <c r="EB22" i="27"/>
  <c r="FL22" i="27" s="1"/>
  <c r="EB26" i="27"/>
  <c r="FL26" i="27" s="1"/>
  <c r="EB36" i="27"/>
  <c r="FL36" i="27" s="1"/>
  <c r="EB41" i="27"/>
  <c r="FL41" i="27" s="1"/>
  <c r="EB31" i="27"/>
  <c r="FL31" i="27" s="1"/>
  <c r="EB46" i="27"/>
  <c r="FL46" i="27" s="1"/>
  <c r="EB51" i="27"/>
  <c r="FL51" i="27" s="1"/>
  <c r="EB60" i="27"/>
  <c r="FL60" i="27" s="1"/>
  <c r="EB55" i="27"/>
  <c r="FL55" i="27" s="1"/>
  <c r="EB65" i="27"/>
  <c r="FL65" i="27" s="1"/>
  <c r="EB75" i="27"/>
  <c r="FL75" i="27" s="1"/>
  <c r="EB85" i="27"/>
  <c r="FL85" i="27" s="1"/>
  <c r="EB70" i="27"/>
  <c r="FL70" i="27" s="1"/>
  <c r="EB80" i="27"/>
  <c r="FL80" i="27" s="1"/>
  <c r="DT4" i="27"/>
  <c r="DT8" i="27"/>
  <c r="DT13" i="27"/>
  <c r="DT17" i="27"/>
  <c r="DT22" i="27"/>
  <c r="DT26" i="27"/>
  <c r="DT31" i="27"/>
  <c r="DT41" i="27"/>
  <c r="DT36" i="27"/>
  <c r="DT46" i="27"/>
  <c r="DT51" i="27"/>
  <c r="DT60" i="27"/>
  <c r="DT55" i="27"/>
  <c r="DT65" i="27"/>
  <c r="DT75" i="27"/>
  <c r="DT85" i="27"/>
  <c r="DT70" i="27"/>
  <c r="DT80" i="27"/>
  <c r="DZ3" i="27"/>
  <c r="FJ3" i="27" s="1"/>
  <c r="DZ7" i="27"/>
  <c r="FJ7" i="27" s="1"/>
  <c r="DZ12" i="27"/>
  <c r="FJ12" i="27" s="1"/>
  <c r="DZ16" i="27"/>
  <c r="FJ16" i="27" s="1"/>
  <c r="DZ21" i="27"/>
  <c r="FJ21" i="27" s="1"/>
  <c r="DZ25" i="27"/>
  <c r="FJ25" i="27" s="1"/>
  <c r="DZ30" i="27"/>
  <c r="FJ30" i="27" s="1"/>
  <c r="DZ35" i="27"/>
  <c r="FJ35" i="27" s="1"/>
  <c r="DZ40" i="27"/>
  <c r="FJ40" i="27" s="1"/>
  <c r="DZ45" i="27"/>
  <c r="FJ45" i="27" s="1"/>
  <c r="DZ50" i="27"/>
  <c r="FJ50" i="27" s="1"/>
  <c r="DZ59" i="27"/>
  <c r="FJ59" i="27" s="1"/>
  <c r="DZ54" i="27"/>
  <c r="FJ54" i="27" s="1"/>
  <c r="DZ64" i="27"/>
  <c r="FJ64" i="27" s="1"/>
  <c r="DZ74" i="27"/>
  <c r="FJ74" i="27" s="1"/>
  <c r="DZ84" i="27"/>
  <c r="FJ84" i="27" s="1"/>
  <c r="DZ79" i="27"/>
  <c r="FJ79" i="27" s="1"/>
  <c r="DR3" i="27"/>
  <c r="FB3" i="27" s="1"/>
  <c r="DR7" i="27"/>
  <c r="FB7" i="27" s="1"/>
  <c r="DR12" i="27"/>
  <c r="FB12" i="27" s="1"/>
  <c r="DR16" i="27"/>
  <c r="FB16" i="27" s="1"/>
  <c r="DR21" i="27"/>
  <c r="FB21" i="27" s="1"/>
  <c r="DR25" i="27"/>
  <c r="FB25" i="27" s="1"/>
  <c r="DR35" i="27"/>
  <c r="FB35" i="27" s="1"/>
  <c r="DR40" i="27"/>
  <c r="FB40" i="27" s="1"/>
  <c r="DR30" i="27"/>
  <c r="FB30" i="27" s="1"/>
  <c r="DR45" i="27"/>
  <c r="FB45" i="27" s="1"/>
  <c r="DR50" i="27"/>
  <c r="FB50" i="27" s="1"/>
  <c r="DR59" i="27"/>
  <c r="FB59" i="27" s="1"/>
  <c r="DR54" i="27"/>
  <c r="FB54" i="27" s="1"/>
  <c r="DR64" i="27"/>
  <c r="FB64" i="27" s="1"/>
  <c r="DR74" i="27"/>
  <c r="FB74" i="27" s="1"/>
  <c r="DR84" i="27"/>
  <c r="FB84" i="27" s="1"/>
  <c r="DR69" i="27"/>
  <c r="FB69" i="27" s="1"/>
  <c r="DR79" i="27"/>
  <c r="FB79" i="27" s="1"/>
  <c r="ED87" i="27"/>
  <c r="FN87" i="27" s="1"/>
  <c r="DT86" i="27"/>
  <c r="FD86" i="27" s="1"/>
  <c r="DS82" i="27"/>
  <c r="FC82" i="27" s="1"/>
  <c r="DU79" i="27"/>
  <c r="FE79" i="27" s="1"/>
  <c r="DS77" i="27"/>
  <c r="FC77" i="27" s="1"/>
  <c r="DT52" i="27"/>
  <c r="FD52" i="27" s="1"/>
  <c r="EC87" i="27"/>
  <c r="FM87" i="27" s="1"/>
  <c r="DR85" i="27"/>
  <c r="FB85" i="27" s="1"/>
  <c r="DX72" i="27"/>
  <c r="FH72" i="27" s="1"/>
  <c r="AD5" i="26"/>
  <c r="AG5" i="26"/>
  <c r="AI131" i="15" s="1"/>
  <c r="Y8" i="26"/>
  <c r="Z7" i="26" s="1"/>
  <c r="S118" i="15" s="1"/>
  <c r="N7" i="26" l="1"/>
  <c r="N6" i="26"/>
  <c r="T59" i="15" s="1"/>
  <c r="AH59" i="15" s="1"/>
  <c r="AK134" i="15"/>
  <c r="AK193" i="15" s="1"/>
  <c r="AI128" i="15"/>
  <c r="AB60" i="15"/>
  <c r="AH60" i="15" s="1"/>
  <c r="AK184" i="15" s="1"/>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AB17" i="20" s="1"/>
  <c r="T17" i="20" l="1"/>
  <c r="X17" i="20"/>
  <c r="AK181" i="15" l="1"/>
  <c r="F3" i="20"/>
  <c r="B16" i="20" l="1"/>
  <c r="N16" i="20" l="1"/>
  <c r="AB16" i="20" s="1"/>
  <c r="N18" i="20"/>
  <c r="AB18" i="20" s="1"/>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B21" i="20"/>
  <c r="N9" i="20" s="1"/>
  <c r="T21" i="20"/>
  <c r="AB20" i="20"/>
  <c r="T20" i="20"/>
  <c r="X20" i="20"/>
  <c r="T19" i="20"/>
  <c r="X19" i="20"/>
  <c r="AB19" i="20"/>
  <c r="T18" i="20"/>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<sst xmlns="http://schemas.openxmlformats.org/spreadsheetml/2006/main" count="5331" uniqueCount="2301">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</sst>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5" xfId="0" applyFont="1" applyFill="1" applyBorder="1" applyAlignment="1" applyProtection="1">
      <alignment horizontal="left" vertical="center" shrinkToFi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5"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6" t="s">
        <v>2092</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3" t="s">
        <v>2100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79"/>
      <c r="D32" s="580"/>
      <c r="E32" s="580"/>
      <c r="F32" s="580"/>
      <c r="G32" s="580"/>
      <c r="H32" s="580"/>
      <c r="I32" s="580"/>
      <c r="J32" s="580"/>
      <c r="K32" s="580"/>
      <c r="L32" s="58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7"/>
      <c r="Z36" s="337"/>
      <c r="AA36" s="337"/>
    </row>
    <row r="37" spans="1:29" ht="20.100000000000001" customHeight="1" thickBot="1">
      <c r="A37" s="337"/>
      <c r="B37" s="343"/>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7"/>
      <c r="Z37" s="337"/>
      <c r="AA37" s="337"/>
      <c r="AC37" s="87" t="s">
        <v>26</v>
      </c>
    </row>
    <row r="38" spans="1:29" ht="20.100000000000001" customHeight="1" thickBot="1">
      <c r="A38" s="337"/>
      <c r="B38" s="342" t="s">
        <v>27</v>
      </c>
      <c r="C38" s="554" t="s">
        <v>28</v>
      </c>
      <c r="D38" s="554"/>
      <c r="E38" s="554"/>
      <c r="F38" s="554"/>
      <c r="G38" s="554"/>
      <c r="H38" s="554"/>
      <c r="I38" s="554"/>
      <c r="J38" s="554"/>
      <c r="K38" s="554"/>
      <c r="L38" s="555"/>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7"/>
      <c r="Z39" s="337"/>
      <c r="AA39" s="337"/>
    </row>
    <row r="40" spans="1:29" ht="20.100000000000001" customHeight="1">
      <c r="A40" s="337"/>
      <c r="B40" s="343"/>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7"/>
      <c r="Z40" s="337"/>
      <c r="AA40" s="337"/>
    </row>
    <row r="41" spans="1:29" ht="20.100000000000001" customHeight="1">
      <c r="A41" s="337"/>
      <c r="B41" s="342"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7"/>
      <c r="Z41" s="337"/>
      <c r="AA41" s="337"/>
    </row>
    <row r="42" spans="1:29" ht="20.100000000000001" customHeight="1">
      <c r="A42" s="337"/>
      <c r="B42" s="343"/>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7"/>
      <c r="Z42" s="337"/>
      <c r="AA42" s="337"/>
    </row>
    <row r="43" spans="1:29" ht="20.100000000000001" customHeight="1">
      <c r="A43" s="337"/>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7"/>
      <c r="Z43" s="337"/>
      <c r="AA43" s="337"/>
    </row>
    <row r="44" spans="1:29" ht="20.100000000000001" customHeight="1">
      <c r="A44" s="337"/>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7"/>
      <c r="Z44" s="337"/>
      <c r="AA44" s="337"/>
    </row>
    <row r="45" spans="1:29" ht="20.100000000000001" customHeight="1">
      <c r="A45" s="337"/>
      <c r="B45" s="342"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7"/>
      <c r="Z45" s="337"/>
      <c r="AA45" s="337"/>
    </row>
    <row r="46" spans="1:29" ht="20.100000000000001" customHeight="1" thickBot="1">
      <c r="A46" s="337"/>
      <c r="B46" s="348"/>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7"/>
      <c r="B51" s="538" t="s">
        <v>36</v>
      </c>
      <c r="C51" s="537" t="s">
        <v>2115</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1"/>
      <c r="AA51" s="351"/>
    </row>
    <row r="52" spans="1:27" ht="28.5" customHeight="1" thickBot="1">
      <c r="A52" s="337"/>
      <c r="B52" s="538"/>
      <c r="C52" s="539"/>
      <c r="D52" s="539"/>
      <c r="E52" s="539"/>
      <c r="F52" s="539"/>
      <c r="G52" s="539"/>
      <c r="H52" s="539"/>
      <c r="I52" s="539"/>
      <c r="J52" s="539"/>
      <c r="K52" s="539"/>
      <c r="L52" s="539"/>
      <c r="M52" s="539"/>
      <c r="N52" s="539"/>
      <c r="O52" s="539"/>
      <c r="P52" s="539"/>
      <c r="Q52" s="539"/>
      <c r="R52" s="543" t="s">
        <v>44</v>
      </c>
      <c r="S52" s="539"/>
      <c r="T52" s="539"/>
      <c r="U52" s="539"/>
      <c r="V52" s="539"/>
      <c r="W52" s="352" t="s">
        <v>45</v>
      </c>
      <c r="X52" s="539"/>
      <c r="Y52" s="578"/>
      <c r="Z52" s="349"/>
      <c r="AA52" s="349"/>
    </row>
    <row r="53" spans="1:27" ht="33.950000000000003" customHeight="1">
      <c r="A53" s="337"/>
      <c r="B53" s="353">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4"/>
      <c r="AA53" s="355"/>
    </row>
    <row r="54" spans="1:27" ht="33.950000000000003" customHeight="1">
      <c r="A54" s="337"/>
      <c r="B54" s="356">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4"/>
      <c r="AA54" s="355"/>
    </row>
    <row r="55" spans="1:27" ht="33.950000000000003" customHeight="1">
      <c r="A55" s="337"/>
      <c r="B55" s="356">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4"/>
      <c r="AA55" s="355"/>
    </row>
    <row r="56" spans="1:27" ht="33.950000000000003" customHeight="1">
      <c r="A56" s="337"/>
      <c r="B56" s="356">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4"/>
      <c r="AA56" s="355"/>
    </row>
    <row r="57" spans="1:27" ht="33.950000000000003" customHeight="1">
      <c r="A57" s="337"/>
      <c r="B57" s="356">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4"/>
      <c r="AA57" s="355"/>
    </row>
    <row r="58" spans="1:27" ht="33.950000000000003" customHeight="1">
      <c r="A58" s="337"/>
      <c r="B58" s="356">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4"/>
      <c r="AA58" s="355"/>
    </row>
    <row r="59" spans="1:27" ht="33.950000000000003" customHeight="1">
      <c r="A59" s="337"/>
      <c r="B59" s="356">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4"/>
      <c r="AA59" s="355"/>
    </row>
    <row r="60" spans="1:27" ht="33.950000000000003" customHeight="1">
      <c r="A60" s="337"/>
      <c r="B60" s="356">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4"/>
      <c r="AA60" s="355"/>
    </row>
    <row r="61" spans="1:27" ht="33.950000000000003" customHeight="1">
      <c r="A61" s="337"/>
      <c r="B61" s="356">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4"/>
      <c r="AA61" s="355"/>
    </row>
    <row r="62" spans="1:27" ht="33.950000000000003" customHeight="1">
      <c r="A62" s="337"/>
      <c r="B62" s="356">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4"/>
      <c r="AA62" s="355"/>
    </row>
    <row r="63" spans="1:27" ht="33.950000000000003" customHeight="1">
      <c r="A63" s="337"/>
      <c r="B63" s="356">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4"/>
      <c r="AA63" s="355"/>
    </row>
    <row r="64" spans="1:27" ht="33.950000000000003" customHeight="1">
      <c r="A64" s="337"/>
      <c r="B64" s="356">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4"/>
      <c r="AA64" s="355"/>
    </row>
    <row r="65" spans="1:27" ht="33.950000000000003" customHeight="1">
      <c r="A65" s="337"/>
      <c r="B65" s="356">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4"/>
      <c r="AA65" s="355"/>
    </row>
    <row r="66" spans="1:27" ht="33.950000000000003" customHeight="1">
      <c r="A66" s="337"/>
      <c r="B66" s="356">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4"/>
      <c r="AA66" s="355"/>
    </row>
    <row r="67" spans="1:27" ht="33.950000000000003" customHeight="1">
      <c r="A67" s="337"/>
      <c r="B67" s="356">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4"/>
      <c r="AA67" s="355"/>
    </row>
    <row r="68" spans="1:27" ht="33.950000000000003" customHeight="1">
      <c r="A68" s="337"/>
      <c r="B68" s="356">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4"/>
      <c r="AA68" s="355"/>
    </row>
    <row r="69" spans="1:27" ht="33.950000000000003" customHeight="1">
      <c r="A69" s="337"/>
      <c r="B69" s="356">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4"/>
      <c r="AA69" s="355"/>
    </row>
    <row r="70" spans="1:27" ht="33.950000000000003" customHeight="1">
      <c r="A70" s="337"/>
      <c r="B70" s="356">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4"/>
      <c r="AA70" s="355"/>
    </row>
    <row r="71" spans="1:27" ht="33.950000000000003" customHeight="1">
      <c r="A71" s="337"/>
      <c r="B71" s="356">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4"/>
      <c r="AA71" s="355"/>
    </row>
    <row r="72" spans="1:27" ht="33.950000000000003" customHeight="1">
      <c r="A72" s="337"/>
      <c r="B72" s="356">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4"/>
      <c r="AA72" s="355"/>
    </row>
    <row r="73" spans="1:27" ht="33.950000000000003" customHeight="1">
      <c r="A73" s="337"/>
      <c r="B73" s="356">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4"/>
      <c r="AA73" s="355"/>
    </row>
    <row r="74" spans="1:27" ht="33.950000000000003" customHeight="1">
      <c r="A74" s="337"/>
      <c r="B74" s="356">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4"/>
      <c r="AA74" s="355"/>
    </row>
    <row r="75" spans="1:27" ht="33.950000000000003" customHeight="1">
      <c r="A75" s="337"/>
      <c r="B75" s="356">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4"/>
      <c r="AA75" s="355"/>
    </row>
    <row r="76" spans="1:27" ht="33.950000000000003" customHeight="1">
      <c r="A76" s="337"/>
      <c r="B76" s="356">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4"/>
      <c r="AA76" s="355"/>
    </row>
    <row r="77" spans="1:27" ht="33.950000000000003" customHeight="1">
      <c r="A77" s="337"/>
      <c r="B77" s="356">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4"/>
      <c r="AA77" s="355"/>
    </row>
    <row r="78" spans="1:27" ht="33.950000000000003" customHeight="1">
      <c r="A78" s="337"/>
      <c r="B78" s="356">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4"/>
      <c r="AA78" s="355"/>
    </row>
    <row r="79" spans="1:27" ht="33.950000000000003" customHeight="1">
      <c r="A79" s="337"/>
      <c r="B79" s="356">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4"/>
      <c r="AA79" s="355"/>
    </row>
    <row r="80" spans="1:27" ht="33.950000000000003" customHeight="1">
      <c r="A80" s="337"/>
      <c r="B80" s="356">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4"/>
      <c r="AA80" s="355"/>
    </row>
    <row r="81" spans="1:27" ht="33.950000000000003" customHeight="1">
      <c r="A81" s="337"/>
      <c r="B81" s="356">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4"/>
      <c r="AA81" s="355"/>
    </row>
    <row r="82" spans="1:27" ht="33.950000000000003" customHeight="1">
      <c r="A82" s="337"/>
      <c r="B82" s="356">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4"/>
      <c r="AA82" s="355"/>
    </row>
    <row r="83" spans="1:27" ht="33.950000000000003" customHeight="1">
      <c r="A83" s="337"/>
      <c r="B83" s="356">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4"/>
      <c r="AA83" s="355"/>
    </row>
    <row r="84" spans="1:27" ht="33.950000000000003" customHeight="1">
      <c r="A84" s="337"/>
      <c r="B84" s="356">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4"/>
      <c r="AA84" s="355"/>
    </row>
    <row r="85" spans="1:27" ht="33.950000000000003" customHeight="1">
      <c r="A85" s="337"/>
      <c r="B85" s="356">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4"/>
      <c r="AA85" s="355"/>
    </row>
    <row r="86" spans="1:27" ht="33.950000000000003" customHeight="1">
      <c r="A86" s="337"/>
      <c r="B86" s="356">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4"/>
      <c r="AA86" s="355"/>
    </row>
    <row r="87" spans="1:27" ht="33.950000000000003" customHeight="1">
      <c r="A87" s="337"/>
      <c r="B87" s="356">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4"/>
      <c r="AA87" s="355"/>
    </row>
    <row r="88" spans="1:27" ht="33.950000000000003" customHeight="1">
      <c r="A88" s="337"/>
      <c r="B88" s="356">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4"/>
      <c r="AA88" s="355"/>
    </row>
    <row r="89" spans="1:27" ht="33.950000000000003" customHeight="1">
      <c r="A89" s="337"/>
      <c r="B89" s="356">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4"/>
      <c r="AA89" s="355"/>
    </row>
    <row r="90" spans="1:27" ht="33.950000000000003" customHeight="1">
      <c r="A90" s="337"/>
      <c r="B90" s="356">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4"/>
      <c r="AA90" s="355"/>
    </row>
    <row r="91" spans="1:27" ht="33.950000000000003" customHeight="1">
      <c r="A91" s="337"/>
      <c r="B91" s="356">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4"/>
      <c r="AA91" s="355"/>
    </row>
    <row r="92" spans="1:27" ht="33.950000000000003" customHeight="1">
      <c r="A92" s="337"/>
      <c r="B92" s="356">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4"/>
      <c r="AA92" s="355"/>
    </row>
    <row r="93" spans="1:27" ht="33.950000000000003" customHeight="1">
      <c r="A93" s="337"/>
      <c r="B93" s="356">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4"/>
      <c r="AA93" s="355"/>
    </row>
    <row r="94" spans="1:27" ht="33.950000000000003" customHeight="1">
      <c r="A94" s="337"/>
      <c r="B94" s="356">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4"/>
      <c r="AA94" s="355"/>
    </row>
    <row r="95" spans="1:27" ht="33.950000000000003" customHeight="1">
      <c r="A95" s="337"/>
      <c r="B95" s="356">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4"/>
      <c r="AA95" s="355"/>
    </row>
    <row r="96" spans="1:27" ht="33.950000000000003" customHeight="1">
      <c r="A96" s="337"/>
      <c r="B96" s="356">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4"/>
      <c r="AA96" s="355"/>
    </row>
    <row r="97" spans="1:27" ht="33.950000000000003" customHeight="1">
      <c r="A97" s="337"/>
      <c r="B97" s="356">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4"/>
      <c r="AA97" s="355"/>
    </row>
    <row r="98" spans="1:27" ht="33.950000000000003" customHeight="1">
      <c r="A98" s="337"/>
      <c r="B98" s="356">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4"/>
      <c r="AA98" s="355"/>
    </row>
    <row r="99" spans="1:27" ht="33.950000000000003" customHeight="1">
      <c r="A99" s="337"/>
      <c r="B99" s="356">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4"/>
      <c r="AA99" s="355"/>
    </row>
    <row r="100" spans="1:27" ht="33.950000000000003" customHeight="1">
      <c r="A100" s="337"/>
      <c r="B100" s="356">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4"/>
      <c r="AA100" s="355"/>
    </row>
    <row r="101" spans="1:27" ht="33.950000000000003" customHeight="1">
      <c r="A101" s="337"/>
      <c r="B101" s="356">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4"/>
      <c r="AA101" s="355"/>
    </row>
    <row r="102" spans="1:27" ht="33.950000000000003" customHeight="1">
      <c r="A102" s="337"/>
      <c r="B102" s="356">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4"/>
      <c r="AA102" s="355"/>
    </row>
    <row r="103" spans="1:27" ht="33.950000000000003" customHeight="1">
      <c r="A103" s="337"/>
      <c r="B103" s="356">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4"/>
      <c r="AA103" s="355"/>
    </row>
    <row r="104" spans="1:27" ht="33.950000000000003" customHeight="1">
      <c r="A104" s="337"/>
      <c r="B104" s="356">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4"/>
      <c r="AA104" s="355"/>
    </row>
    <row r="105" spans="1:27" ht="33.950000000000003" customHeight="1">
      <c r="A105" s="337"/>
      <c r="B105" s="356">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4"/>
      <c r="AA105" s="355"/>
    </row>
    <row r="106" spans="1:27" ht="33.950000000000003" customHeight="1">
      <c r="A106" s="337"/>
      <c r="B106" s="356">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4"/>
      <c r="AA106" s="355"/>
    </row>
    <row r="107" spans="1:27" ht="33.950000000000003" customHeight="1">
      <c r="A107" s="337"/>
      <c r="B107" s="356">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4"/>
      <c r="AA107" s="355"/>
    </row>
    <row r="108" spans="1:27" ht="33.950000000000003" customHeight="1">
      <c r="A108" s="337"/>
      <c r="B108" s="356">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4"/>
      <c r="AA108" s="355"/>
    </row>
    <row r="109" spans="1:27" ht="33.950000000000003" customHeight="1">
      <c r="A109" s="337"/>
      <c r="B109" s="356">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4"/>
      <c r="AA109" s="355"/>
    </row>
    <row r="110" spans="1:27" ht="33.950000000000003" customHeight="1">
      <c r="A110" s="337"/>
      <c r="B110" s="356">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4"/>
      <c r="AA110" s="355"/>
    </row>
    <row r="111" spans="1:27" ht="33.950000000000003" customHeight="1">
      <c r="A111" s="337"/>
      <c r="B111" s="356">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4"/>
      <c r="AA111" s="355"/>
    </row>
    <row r="112" spans="1:27" ht="33.950000000000003" customHeight="1">
      <c r="A112" s="337"/>
      <c r="B112" s="356">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4"/>
      <c r="AA112" s="355"/>
    </row>
    <row r="113" spans="1:27" ht="33.950000000000003" customHeight="1">
      <c r="A113" s="337"/>
      <c r="B113" s="356">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4"/>
      <c r="AA113" s="355"/>
    </row>
    <row r="114" spans="1:27" ht="33.950000000000003" customHeight="1">
      <c r="A114" s="337"/>
      <c r="B114" s="356">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4"/>
      <c r="AA114" s="355"/>
    </row>
    <row r="115" spans="1:27" ht="33.950000000000003" customHeight="1">
      <c r="A115" s="337"/>
      <c r="B115" s="356">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4"/>
      <c r="AA115" s="355"/>
    </row>
    <row r="116" spans="1:27" ht="33.950000000000003" customHeight="1">
      <c r="A116" s="337"/>
      <c r="B116" s="356">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4"/>
      <c r="AA116" s="355"/>
    </row>
    <row r="117" spans="1:27" ht="33.950000000000003" customHeight="1">
      <c r="A117" s="337"/>
      <c r="B117" s="356">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4"/>
      <c r="AA117" s="355"/>
    </row>
    <row r="118" spans="1:27" ht="33.950000000000003" customHeight="1">
      <c r="A118" s="337"/>
      <c r="B118" s="356">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4"/>
      <c r="AA118" s="355"/>
    </row>
    <row r="119" spans="1:27" ht="33.950000000000003" customHeight="1">
      <c r="A119" s="337"/>
      <c r="B119" s="356">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4"/>
      <c r="AA119" s="355"/>
    </row>
    <row r="120" spans="1:27" ht="33.950000000000003" customHeight="1">
      <c r="A120" s="337"/>
      <c r="B120" s="356">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4"/>
      <c r="AA120" s="355"/>
    </row>
    <row r="121" spans="1:27" ht="33.950000000000003" customHeight="1">
      <c r="A121" s="337"/>
      <c r="B121" s="356">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4"/>
      <c r="AA121" s="355"/>
    </row>
    <row r="122" spans="1:27" ht="33.950000000000003" customHeight="1">
      <c r="A122" s="337"/>
      <c r="B122" s="356">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4"/>
      <c r="AA122" s="355"/>
    </row>
    <row r="123" spans="1:27" ht="33.950000000000003" customHeight="1">
      <c r="A123" s="337"/>
      <c r="B123" s="356">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4"/>
      <c r="AA123" s="355"/>
    </row>
    <row r="124" spans="1:27" ht="33.950000000000003" customHeight="1">
      <c r="A124" s="337"/>
      <c r="B124" s="356">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4"/>
      <c r="AA124" s="355"/>
    </row>
    <row r="125" spans="1:27" ht="33.950000000000003" customHeight="1">
      <c r="A125" s="337"/>
      <c r="B125" s="356">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4"/>
      <c r="AA125" s="355"/>
    </row>
    <row r="126" spans="1:27" ht="33.950000000000003" customHeight="1">
      <c r="A126" s="337"/>
      <c r="B126" s="356">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4"/>
      <c r="AA126" s="355"/>
    </row>
    <row r="127" spans="1:27" ht="33.950000000000003" customHeight="1">
      <c r="A127" s="337"/>
      <c r="B127" s="356">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4"/>
      <c r="AA127" s="355"/>
    </row>
    <row r="128" spans="1:27" ht="33.950000000000003" customHeight="1">
      <c r="A128" s="337"/>
      <c r="B128" s="356">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4"/>
      <c r="AA128" s="355"/>
    </row>
    <row r="129" spans="1:27" ht="33.950000000000003" customHeight="1">
      <c r="A129" s="337"/>
      <c r="B129" s="356">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4"/>
      <c r="AA129" s="355"/>
    </row>
    <row r="130" spans="1:27" ht="33.950000000000003" customHeight="1">
      <c r="A130" s="337"/>
      <c r="B130" s="356">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4"/>
      <c r="AA130" s="355"/>
    </row>
    <row r="131" spans="1:27" ht="33.950000000000003" customHeight="1">
      <c r="A131" s="337"/>
      <c r="B131" s="356">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4"/>
      <c r="AA131" s="355"/>
    </row>
    <row r="132" spans="1:27" ht="33.950000000000003" customHeight="1">
      <c r="A132" s="337"/>
      <c r="B132" s="356">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4"/>
      <c r="AA132" s="355"/>
    </row>
    <row r="133" spans="1:27" ht="33.950000000000003" customHeight="1">
      <c r="A133" s="337"/>
      <c r="B133" s="356">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4"/>
      <c r="AA133" s="355"/>
    </row>
    <row r="134" spans="1:27" ht="33.950000000000003" customHeight="1">
      <c r="A134" s="337"/>
      <c r="B134" s="356">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4"/>
      <c r="AA134" s="355"/>
    </row>
    <row r="135" spans="1:27" ht="33.950000000000003" customHeight="1">
      <c r="A135" s="337"/>
      <c r="B135" s="356">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4"/>
      <c r="AA135" s="355"/>
    </row>
    <row r="136" spans="1:27" ht="33.950000000000003" customHeight="1">
      <c r="A136" s="337"/>
      <c r="B136" s="356">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4"/>
      <c r="AA136" s="355"/>
    </row>
    <row r="137" spans="1:27" ht="33.950000000000003" customHeight="1">
      <c r="A137" s="337"/>
      <c r="B137" s="356">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4"/>
      <c r="AA137" s="355"/>
    </row>
    <row r="138" spans="1:27" ht="33.950000000000003" customHeight="1">
      <c r="A138" s="337"/>
      <c r="B138" s="356">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4"/>
      <c r="AA138" s="355"/>
    </row>
    <row r="139" spans="1:27" ht="33.950000000000003" customHeight="1">
      <c r="A139" s="337"/>
      <c r="B139" s="356">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4"/>
      <c r="AA139" s="355"/>
    </row>
    <row r="140" spans="1:27" ht="33.950000000000003" customHeight="1">
      <c r="A140" s="337"/>
      <c r="B140" s="356">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4"/>
      <c r="AA140" s="355"/>
    </row>
    <row r="141" spans="1:27" ht="33.950000000000003" customHeight="1">
      <c r="A141" s="337"/>
      <c r="B141" s="356">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4"/>
      <c r="AA141" s="355"/>
    </row>
    <row r="142" spans="1:27" ht="33.950000000000003" customHeight="1">
      <c r="A142" s="337"/>
      <c r="B142" s="356">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4"/>
      <c r="AA142" s="355"/>
    </row>
    <row r="143" spans="1:27" ht="33.950000000000003" customHeight="1">
      <c r="A143" s="337"/>
      <c r="B143" s="356">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4"/>
      <c r="AA143" s="355"/>
    </row>
    <row r="144" spans="1:27" ht="33.950000000000003" customHeight="1">
      <c r="A144" s="337"/>
      <c r="B144" s="356">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4"/>
      <c r="AA144" s="355"/>
    </row>
    <row r="145" spans="1:27" ht="33.950000000000003" customHeight="1">
      <c r="A145" s="337"/>
      <c r="B145" s="356">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4"/>
      <c r="AA145" s="355"/>
    </row>
    <row r="146" spans="1:27" ht="33.950000000000003" customHeight="1">
      <c r="A146" s="337"/>
      <c r="B146" s="356">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4"/>
      <c r="AA146" s="355"/>
    </row>
    <row r="147" spans="1:27" ht="33.950000000000003" customHeight="1">
      <c r="A147" s="337"/>
      <c r="B147" s="356">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4"/>
      <c r="AA147" s="355"/>
    </row>
    <row r="148" spans="1:27" ht="33.950000000000003" customHeight="1">
      <c r="A148" s="337"/>
      <c r="B148" s="356">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4"/>
      <c r="AA148" s="355"/>
    </row>
    <row r="149" spans="1:27" ht="33.950000000000003" customHeight="1">
      <c r="A149" s="337"/>
      <c r="B149" s="356">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4"/>
      <c r="AA149" s="355"/>
    </row>
    <row r="150" spans="1:27" ht="33.950000000000003" customHeight="1">
      <c r="A150" s="337"/>
      <c r="B150" s="356">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4"/>
      <c r="AA150" s="355"/>
    </row>
    <row r="151" spans="1:27" ht="33.950000000000003" customHeight="1">
      <c r="A151" s="337"/>
      <c r="B151" s="356">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4"/>
      <c r="AA151" s="355"/>
    </row>
    <row r="152" spans="1:27" ht="33.950000000000003" customHeight="1">
      <c r="A152" s="337"/>
      <c r="B152" s="356">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K189" sqref="AK189"/>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1" t="s">
        <v>16</v>
      </c>
      <c r="AA1" s="781"/>
      <c r="AB1" s="781"/>
      <c r="AC1" s="781"/>
      <c r="AD1" s="781" t="str">
        <f>IF(基本情報入力シート!C32="","",基本情報入力シート!C32)</f>
        <v/>
      </c>
      <c r="AE1" s="781"/>
      <c r="AF1" s="781"/>
      <c r="AG1" s="781"/>
      <c r="AH1" s="781"/>
      <c r="AI1" s="781"/>
      <c r="AJ1" s="781"/>
      <c r="AK1" s="781"/>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0" t="s">
        <v>2154</v>
      </c>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0" t="s">
        <v>23</v>
      </c>
      <c r="C6" s="801"/>
      <c r="D6" s="801"/>
      <c r="E6" s="801"/>
      <c r="F6" s="801"/>
      <c r="G6" s="801"/>
      <c r="H6" s="797" t="str">
        <f>IF(基本情報入力シート!M36="","",基本情報入力シート!M36)</f>
        <v/>
      </c>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9"/>
      <c r="AL6" s="90"/>
    </row>
    <row r="7" spans="1:50" s="91" customFormat="1" ht="22.5" customHeight="1">
      <c r="A7" s="90"/>
      <c r="B7" s="791" t="s">
        <v>22</v>
      </c>
      <c r="C7" s="792"/>
      <c r="D7" s="792"/>
      <c r="E7" s="792"/>
      <c r="F7" s="792"/>
      <c r="G7" s="792"/>
      <c r="H7" s="802" t="str">
        <f>IF(基本情報入力シート!M37="","",基本情報入力シート!M37)</f>
        <v/>
      </c>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4"/>
      <c r="AL7" s="90"/>
    </row>
    <row r="8" spans="1:50" s="91" customFormat="1" ht="12.75" customHeight="1">
      <c r="A8" s="90"/>
      <c r="B8" s="785" t="s">
        <v>18</v>
      </c>
      <c r="C8" s="786"/>
      <c r="D8" s="786"/>
      <c r="E8" s="786"/>
      <c r="F8" s="786"/>
      <c r="G8" s="786"/>
      <c r="H8" s="92" t="s">
        <v>1</v>
      </c>
      <c r="I8" s="793" t="str">
        <f>IF(基本情報入力シート!AC38="－","",基本情報入力シート!AC38)</f>
        <v/>
      </c>
      <c r="J8" s="793"/>
      <c r="K8" s="793"/>
      <c r="L8" s="793"/>
      <c r="M8" s="793"/>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7"/>
      <c r="C9" s="788"/>
      <c r="D9" s="788"/>
      <c r="E9" s="788"/>
      <c r="F9" s="788"/>
      <c r="G9" s="788"/>
      <c r="H9" s="805" t="str">
        <f>IF(基本情報入力シート!M39="","",基本情報入力シート!M39)</f>
        <v/>
      </c>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6"/>
      <c r="AH9" s="806"/>
      <c r="AI9" s="806"/>
      <c r="AJ9" s="806"/>
      <c r="AK9" s="807"/>
      <c r="AL9" s="90"/>
    </row>
    <row r="10" spans="1:50" s="91" customFormat="1" ht="12" customHeight="1">
      <c r="A10" s="90"/>
      <c r="B10" s="789"/>
      <c r="C10" s="790"/>
      <c r="D10" s="790"/>
      <c r="E10" s="790"/>
      <c r="F10" s="790"/>
      <c r="G10" s="790"/>
      <c r="H10" s="782" t="str">
        <f>IF(基本情報入力シート!M40="","",基本情報入力シート!M40)</f>
        <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90"/>
    </row>
    <row r="11" spans="1:50" s="91" customFormat="1" ht="15" customHeight="1">
      <c r="A11" s="90"/>
      <c r="B11" s="795" t="s">
        <v>0</v>
      </c>
      <c r="C11" s="796"/>
      <c r="D11" s="796"/>
      <c r="E11" s="796"/>
      <c r="F11" s="796"/>
      <c r="G11" s="796"/>
      <c r="H11" s="797" t="str">
        <f>IF(基本情報入力シート!M43="","",基本情報入力シート!M43)</f>
        <v/>
      </c>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9"/>
      <c r="AL11" s="90"/>
      <c r="AT11" s="96"/>
      <c r="AU11" s="96"/>
      <c r="AV11" s="96"/>
      <c r="AW11" s="96"/>
      <c r="AX11" s="96"/>
    </row>
    <row r="12" spans="1:50" s="91" customFormat="1" ht="22.5" customHeight="1">
      <c r="A12" s="90"/>
      <c r="B12" s="787" t="s">
        <v>19</v>
      </c>
      <c r="C12" s="788"/>
      <c r="D12" s="788"/>
      <c r="E12" s="788"/>
      <c r="F12" s="788"/>
      <c r="G12" s="788"/>
      <c r="H12" s="782" t="str">
        <f>IF(基本情報入力シート!M44="","",基本情報入力シート!M44)</f>
        <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90"/>
      <c r="AT12" s="96"/>
      <c r="AU12" s="96"/>
      <c r="AV12" s="96"/>
      <c r="AW12" s="96"/>
      <c r="AX12" s="96"/>
    </row>
    <row r="13" spans="1:50" s="91" customFormat="1" ht="17.25" customHeight="1">
      <c r="A13" s="90"/>
      <c r="B13" s="808" t="s">
        <v>20</v>
      </c>
      <c r="C13" s="808"/>
      <c r="D13" s="808"/>
      <c r="E13" s="808"/>
      <c r="F13" s="808"/>
      <c r="G13" s="808"/>
      <c r="H13" s="794" t="s">
        <v>8</v>
      </c>
      <c r="I13" s="794"/>
      <c r="J13" s="794"/>
      <c r="K13" s="791"/>
      <c r="L13" s="809" t="str">
        <f>IF(基本情報入力シート!M45="","",基本情報入力シート!M45)</f>
        <v/>
      </c>
      <c r="M13" s="809"/>
      <c r="N13" s="809"/>
      <c r="O13" s="809"/>
      <c r="P13" s="809"/>
      <c r="Q13" s="809"/>
      <c r="R13" s="809"/>
      <c r="S13" s="809"/>
      <c r="T13" s="809"/>
      <c r="U13" s="809"/>
      <c r="V13" s="808" t="s">
        <v>21</v>
      </c>
      <c r="W13" s="808"/>
      <c r="X13" s="808"/>
      <c r="Y13" s="808"/>
      <c r="Z13" s="809" t="str">
        <f>IF(基本情報入力シート!M46="","",基本情報入力シート!M46)</f>
        <v/>
      </c>
      <c r="AA13" s="809"/>
      <c r="AB13" s="809"/>
      <c r="AC13" s="809"/>
      <c r="AD13" s="809"/>
      <c r="AE13" s="809"/>
      <c r="AF13" s="809"/>
      <c r="AG13" s="809"/>
      <c r="AH13" s="809"/>
      <c r="AI13" s="809"/>
      <c r="AJ13" s="809"/>
      <c r="AK13" s="809"/>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1" t="s">
        <v>1957</v>
      </c>
      <c r="C17" s="812"/>
      <c r="D17" s="812"/>
      <c r="E17" s="812"/>
      <c r="F17" s="812"/>
      <c r="G17" s="812"/>
      <c r="H17" s="812"/>
      <c r="I17" s="812"/>
      <c r="J17" s="812"/>
      <c r="K17" s="812"/>
      <c r="L17" s="812"/>
      <c r="M17" s="812"/>
      <c r="N17" s="812"/>
      <c r="O17" s="812"/>
      <c r="P17" s="812"/>
      <c r="Q17" s="812"/>
      <c r="R17" s="812"/>
      <c r="S17" s="812"/>
      <c r="T17" s="812"/>
      <c r="U17" s="812"/>
      <c r="V17" s="812"/>
      <c r="W17" s="813"/>
      <c r="X17" s="90"/>
      <c r="Y17" s="90"/>
      <c r="Z17" s="90"/>
      <c r="AA17" s="90"/>
      <c r="AB17" s="90"/>
      <c r="AC17" s="90"/>
      <c r="AD17" s="90"/>
      <c r="AE17" s="90"/>
      <c r="AF17" s="90"/>
      <c r="AG17" s="90"/>
      <c r="AH17" s="110"/>
      <c r="AI17" s="90"/>
      <c r="AJ17" s="90"/>
      <c r="AK17" s="90"/>
      <c r="AL17" s="90"/>
    </row>
    <row r="18" spans="1:53" ht="19.5" customHeight="1">
      <c r="A18" s="85"/>
      <c r="B18" s="111" t="s">
        <v>10</v>
      </c>
      <c r="C18" s="741" t="s">
        <v>119</v>
      </c>
      <c r="D18" s="741"/>
      <c r="E18" s="741"/>
      <c r="F18" s="741"/>
      <c r="G18" s="741"/>
      <c r="H18" s="741"/>
      <c r="I18" s="741"/>
      <c r="J18" s="741"/>
      <c r="K18" s="741"/>
      <c r="L18" s="741"/>
      <c r="M18" s="741"/>
      <c r="N18" s="741"/>
      <c r="O18" s="741"/>
      <c r="P18" s="814"/>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2" t="s">
        <v>2066</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2" t="s">
        <v>2067</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6" t="s">
        <v>2103</v>
      </c>
      <c r="AN20" s="937"/>
      <c r="AO20" s="937"/>
      <c r="AP20" s="937"/>
      <c r="AQ20" s="937"/>
      <c r="AR20" s="937"/>
      <c r="AS20" s="937"/>
      <c r="AT20" s="937"/>
      <c r="AU20" s="937"/>
      <c r="AV20" s="937"/>
      <c r="AW20" s="937"/>
      <c r="AX20" s="937"/>
      <c r="AY20" s="937"/>
      <c r="AZ20" s="937"/>
      <c r="BA20" s="938"/>
    </row>
    <row r="21" spans="1:53" ht="21.75" customHeight="1" thickBot="1">
      <c r="A21" s="85"/>
      <c r="B21" s="121" t="s">
        <v>11</v>
      </c>
      <c r="C21" s="692" t="s">
        <v>2083</v>
      </c>
      <c r="D21" s="741"/>
      <c r="E21" s="741"/>
      <c r="F21" s="741"/>
      <c r="G21" s="741"/>
      <c r="H21" s="741"/>
      <c r="I21" s="741"/>
      <c r="J21" s="741"/>
      <c r="K21" s="741"/>
      <c r="L21" s="741"/>
      <c r="M21" s="741"/>
      <c r="N21" s="741"/>
      <c r="O21" s="741"/>
      <c r="P21" s="741"/>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2102</v>
      </c>
      <c r="AN21" s="620"/>
      <c r="AO21" s="620"/>
      <c r="AP21" s="620"/>
      <c r="AQ21" s="620"/>
      <c r="AR21" s="620"/>
      <c r="AS21" s="620"/>
      <c r="AT21" s="620"/>
      <c r="AU21" s="620"/>
      <c r="AV21" s="620"/>
      <c r="AW21" s="620"/>
      <c r="AX21" s="620"/>
      <c r="AY21" s="620"/>
      <c r="AZ21" s="620"/>
      <c r="BA21" s="621"/>
    </row>
    <row r="22" spans="1:53" ht="24.75" customHeight="1" thickBot="1">
      <c r="A22" s="85"/>
      <c r="B22" s="121" t="s">
        <v>1918</v>
      </c>
      <c r="C22" s="692" t="s">
        <v>2093</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7" t="s">
        <v>2050</v>
      </c>
      <c r="C24" s="778"/>
      <c r="D24" s="778"/>
      <c r="E24" s="778"/>
      <c r="F24" s="778"/>
      <c r="G24" s="778"/>
      <c r="H24" s="778"/>
      <c r="I24" s="778"/>
      <c r="J24" s="778"/>
      <c r="K24" s="778"/>
      <c r="L24" s="778"/>
      <c r="M24" s="778"/>
      <c r="N24" s="778"/>
      <c r="O24" s="778"/>
      <c r="P24" s="778"/>
      <c r="Q24" s="779"/>
      <c r="R24" s="779"/>
      <c r="S24" s="779"/>
      <c r="T24" s="779"/>
      <c r="U24" s="779"/>
      <c r="V24" s="779"/>
      <c r="W24" s="780"/>
      <c r="X24" s="86"/>
      <c r="Y24" s="86"/>
      <c r="Z24" s="85"/>
      <c r="AA24" s="85"/>
      <c r="AB24" s="85"/>
      <c r="AC24" s="85"/>
      <c r="AD24" s="85"/>
      <c r="AE24" s="85"/>
      <c r="AF24" s="85"/>
      <c r="AG24" s="85"/>
      <c r="AH24" s="85"/>
      <c r="AI24" s="85"/>
      <c r="AJ24" s="85"/>
      <c r="AK24" s="85"/>
      <c r="AL24" s="85"/>
    </row>
    <row r="25" spans="1:53" ht="30" customHeight="1" thickBot="1">
      <c r="A25" s="85"/>
      <c r="B25" s="121" t="s">
        <v>2051</v>
      </c>
      <c r="C25" s="692" t="s">
        <v>2082</v>
      </c>
      <c r="D25" s="692"/>
      <c r="E25" s="692"/>
      <c r="F25" s="692"/>
      <c r="G25" s="692"/>
      <c r="H25" s="692"/>
      <c r="I25" s="692"/>
      <c r="J25" s="692"/>
      <c r="K25" s="692"/>
      <c r="L25" s="692"/>
      <c r="M25" s="692"/>
      <c r="N25" s="692"/>
      <c r="O25" s="692"/>
      <c r="P25" s="693"/>
      <c r="Q25" s="901">
        <f>Q19-Q20</f>
        <v>0</v>
      </c>
      <c r="R25" s="902"/>
      <c r="S25" s="902"/>
      <c r="T25" s="902"/>
      <c r="U25" s="902"/>
      <c r="V25" s="902"/>
      <c r="W25" s="115" t="s">
        <v>4</v>
      </c>
      <c r="X25" s="86" t="s">
        <v>75</v>
      </c>
      <c r="Y25" s="903"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2052</v>
      </c>
      <c r="C26" s="692" t="s">
        <v>2080</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904"/>
      <c r="Z26" s="86"/>
      <c r="AA26" s="723"/>
      <c r="AB26" s="85"/>
      <c r="AC26" s="85"/>
      <c r="AD26" s="85"/>
      <c r="AE26" s="85"/>
      <c r="AF26" s="85"/>
      <c r="AG26" s="85"/>
      <c r="AH26" s="85"/>
      <c r="AI26" s="85"/>
      <c r="AJ26" s="85"/>
      <c r="AK26" s="85"/>
      <c r="AL26" s="85"/>
    </row>
    <row r="27" spans="1:53" ht="27.75" customHeight="1" thickBot="1">
      <c r="A27" s="85"/>
      <c r="B27" s="121" t="s">
        <v>2053</v>
      </c>
      <c r="C27" s="692" t="s">
        <v>2078</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8" t="s">
        <v>2101</v>
      </c>
      <c r="AN27" s="949"/>
      <c r="AO27" s="949"/>
      <c r="AP27" s="949"/>
      <c r="AQ27" s="949"/>
      <c r="AR27" s="949"/>
      <c r="AS27" s="949"/>
      <c r="AT27" s="949"/>
      <c r="AU27" s="949"/>
      <c r="AV27" s="949"/>
      <c r="AW27" s="949"/>
      <c r="AX27" s="949"/>
      <c r="AY27" s="949"/>
      <c r="AZ27" s="949"/>
      <c r="BA27" s="950"/>
    </row>
    <row r="28" spans="1:53" ht="18" customHeight="1" thickBot="1">
      <c r="A28" s="85"/>
      <c r="B28" s="121" t="s">
        <v>2068</v>
      </c>
      <c r="C28" s="692" t="s">
        <v>2081</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2114</v>
      </c>
      <c r="AN28" s="623"/>
      <c r="AO28" s="623"/>
      <c r="AP28" s="623"/>
      <c r="AQ28" s="623"/>
      <c r="AR28" s="623"/>
      <c r="AS28" s="623"/>
      <c r="AT28" s="623"/>
      <c r="AU28" s="623"/>
      <c r="AV28" s="623"/>
      <c r="AW28" s="623"/>
      <c r="AX28" s="623"/>
      <c r="AY28" s="623"/>
      <c r="AZ28" s="623"/>
      <c r="BA28" s="624"/>
    </row>
    <row r="29" spans="1:53" ht="18" customHeight="1">
      <c r="A29" s="85"/>
      <c r="B29" s="724" t="s">
        <v>2079</v>
      </c>
      <c r="C29" s="770" t="s">
        <v>1930</v>
      </c>
      <c r="D29" s="770"/>
      <c r="E29" s="771"/>
      <c r="F29" s="124"/>
      <c r="G29" s="774" t="s">
        <v>1922</v>
      </c>
      <c r="H29" s="775"/>
      <c r="I29" s="775"/>
      <c r="J29" s="776"/>
      <c r="K29" s="756" t="s">
        <v>1923</v>
      </c>
      <c r="L29" s="756"/>
      <c r="M29" s="756"/>
      <c r="N29" s="756"/>
      <c r="O29" s="758"/>
      <c r="P29" s="759"/>
      <c r="Q29" s="762" t="s">
        <v>1924</v>
      </c>
      <c r="R29" s="762"/>
      <c r="S29" s="762"/>
      <c r="T29" s="762"/>
      <c r="U29" s="764"/>
      <c r="V29" s="765"/>
      <c r="W29" s="765"/>
      <c r="X29" s="765"/>
      <c r="Y29" s="765"/>
      <c r="Z29" s="765"/>
      <c r="AA29" s="765"/>
      <c r="AB29" s="765"/>
      <c r="AC29" s="765"/>
      <c r="AD29" s="765"/>
      <c r="AE29" s="765"/>
      <c r="AF29" s="765"/>
      <c r="AG29" s="765"/>
      <c r="AH29" s="765"/>
      <c r="AI29" s="765"/>
      <c r="AJ29" s="765"/>
      <c r="AK29" s="766"/>
      <c r="AL29" s="125"/>
      <c r="AM29" s="83" t="b">
        <v>0</v>
      </c>
    </row>
    <row r="30" spans="1:53" ht="18" customHeight="1" thickBot="1">
      <c r="A30" s="85"/>
      <c r="B30" s="725"/>
      <c r="C30" s="772"/>
      <c r="D30" s="772"/>
      <c r="E30" s="773"/>
      <c r="F30" s="126"/>
      <c r="G30" s="707" t="s">
        <v>1925</v>
      </c>
      <c r="H30" s="708"/>
      <c r="I30" s="708"/>
      <c r="J30" s="709"/>
      <c r="K30" s="757"/>
      <c r="L30" s="757"/>
      <c r="M30" s="757"/>
      <c r="N30" s="757"/>
      <c r="O30" s="760"/>
      <c r="P30" s="761"/>
      <c r="Q30" s="763"/>
      <c r="R30" s="763"/>
      <c r="S30" s="763"/>
      <c r="T30" s="763"/>
      <c r="U30" s="767"/>
      <c r="V30" s="768"/>
      <c r="W30" s="768"/>
      <c r="X30" s="768"/>
      <c r="Y30" s="768"/>
      <c r="Z30" s="768"/>
      <c r="AA30" s="768"/>
      <c r="AB30" s="768"/>
      <c r="AC30" s="768"/>
      <c r="AD30" s="768"/>
      <c r="AE30" s="768"/>
      <c r="AF30" s="768"/>
      <c r="AG30" s="768"/>
      <c r="AH30" s="768"/>
      <c r="AI30" s="768"/>
      <c r="AJ30" s="768"/>
      <c r="AK30" s="769"/>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2" t="s">
        <v>2175</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c r="A33" s="85"/>
      <c r="B33" s="134" t="s">
        <v>69</v>
      </c>
      <c r="C33" s="682" t="s">
        <v>2097</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2">
        <f>Q37-Q38</f>
        <v>0</v>
      </c>
      <c r="R36" s="743"/>
      <c r="S36" s="743"/>
      <c r="T36" s="743"/>
      <c r="U36" s="743"/>
      <c r="V36" s="744"/>
      <c r="W36" s="143" t="s">
        <v>4</v>
      </c>
      <c r="X36" s="144" t="s">
        <v>76</v>
      </c>
      <c r="Y36" s="674" t="str">
        <f>IF(Q39="","",IF(Q36="","",IF(Q36&gt;=Q39,"○","×")))</f>
        <v>○</v>
      </c>
      <c r="Z36" s="145"/>
      <c r="AA36" s="139"/>
      <c r="AB36" s="139"/>
      <c r="AC36" s="139"/>
      <c r="AD36" s="141"/>
      <c r="AE36" s="141"/>
      <c r="AF36" s="141"/>
      <c r="AG36" s="141"/>
      <c r="AH36" s="141"/>
      <c r="AI36" s="141"/>
      <c r="AJ36" s="141"/>
      <c r="AK36" s="141"/>
      <c r="AL36" s="85"/>
      <c r="AM36" s="631" t="s">
        <v>2104</v>
      </c>
      <c r="AN36" s="632"/>
      <c r="AO36" s="632"/>
      <c r="AP36" s="632"/>
      <c r="AQ36" s="632"/>
      <c r="AR36" s="632"/>
      <c r="AS36" s="632"/>
      <c r="AT36" s="632"/>
      <c r="AU36" s="632"/>
      <c r="AV36" s="632"/>
      <c r="AW36" s="632"/>
      <c r="AX36" s="632"/>
      <c r="AY36" s="632"/>
      <c r="AZ36" s="632"/>
      <c r="BA36" s="633"/>
    </row>
    <row r="37" spans="1:53" ht="18.75" customHeight="1" thickBot="1">
      <c r="A37" s="85"/>
      <c r="B37" s="717"/>
      <c r="C37" s="747" t="s">
        <v>87</v>
      </c>
      <c r="D37" s="747"/>
      <c r="E37" s="747"/>
      <c r="F37" s="747"/>
      <c r="G37" s="747"/>
      <c r="H37" s="747"/>
      <c r="I37" s="747"/>
      <c r="J37" s="747"/>
      <c r="K37" s="747"/>
      <c r="L37" s="747"/>
      <c r="M37" s="747"/>
      <c r="N37" s="747"/>
      <c r="O37" s="747"/>
      <c r="P37" s="738"/>
      <c r="Q37" s="750"/>
      <c r="R37" s="751"/>
      <c r="S37" s="751"/>
      <c r="T37" s="751"/>
      <c r="U37" s="751"/>
      <c r="V37" s="752"/>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748" t="s">
        <v>2096</v>
      </c>
      <c r="D38" s="748"/>
      <c r="E38" s="748"/>
      <c r="F38" s="748"/>
      <c r="G38" s="748"/>
      <c r="H38" s="748"/>
      <c r="I38" s="748"/>
      <c r="J38" s="748"/>
      <c r="K38" s="748"/>
      <c r="L38" s="748"/>
      <c r="M38" s="748"/>
      <c r="N38" s="748"/>
      <c r="O38" s="748"/>
      <c r="P38" s="749"/>
      <c r="Q38" s="753">
        <f>Q22</f>
        <v>0</v>
      </c>
      <c r="R38" s="754"/>
      <c r="S38" s="754"/>
      <c r="T38" s="754"/>
      <c r="U38" s="754"/>
      <c r="V38" s="755"/>
      <c r="W38" s="146"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30.75" customHeight="1" thickBot="1">
      <c r="A39" s="85"/>
      <c r="B39" s="142" t="s">
        <v>11</v>
      </c>
      <c r="C39" s="745" t="s">
        <v>1931</v>
      </c>
      <c r="D39" s="746"/>
      <c r="E39" s="746"/>
      <c r="F39" s="746"/>
      <c r="G39" s="746"/>
      <c r="H39" s="746"/>
      <c r="I39" s="746"/>
      <c r="J39" s="746"/>
      <c r="K39" s="746"/>
      <c r="L39" s="746"/>
      <c r="M39" s="746"/>
      <c r="N39" s="746"/>
      <c r="O39" s="746"/>
      <c r="P39" s="746"/>
      <c r="Q39" s="742">
        <f>Q40-Q41-Q42-Q43-Q44-Q45</f>
        <v>0</v>
      </c>
      <c r="R39" s="743"/>
      <c r="S39" s="743"/>
      <c r="T39" s="743"/>
      <c r="U39" s="743"/>
      <c r="V39" s="744"/>
      <c r="W39" s="147" t="s">
        <v>4</v>
      </c>
      <c r="X39" s="144" t="s">
        <v>76</v>
      </c>
      <c r="Y39" s="675"/>
      <c r="Z39" s="145"/>
      <c r="AA39" s="139"/>
      <c r="AB39" s="139"/>
      <c r="AC39" s="139"/>
      <c r="AD39" s="141"/>
      <c r="AE39" s="139"/>
      <c r="AF39" s="139"/>
      <c r="AG39" s="139"/>
      <c r="AH39" s="139"/>
      <c r="AI39" s="139"/>
      <c r="AJ39" s="139"/>
      <c r="AK39" s="141"/>
      <c r="AL39" s="85"/>
      <c r="AM39" s="637"/>
      <c r="AN39" s="638"/>
      <c r="AO39" s="638"/>
      <c r="AP39" s="638"/>
      <c r="AQ39" s="638"/>
      <c r="AR39" s="638"/>
      <c r="AS39" s="638"/>
      <c r="AT39" s="638"/>
      <c r="AU39" s="639"/>
      <c r="AV39" s="639"/>
      <c r="AW39" s="639"/>
      <c r="AX39" s="639"/>
      <c r="AY39" s="638"/>
      <c r="AZ39" s="638"/>
      <c r="BA39" s="640"/>
    </row>
    <row r="40" spans="1:53" ht="18.75" customHeight="1" thickBot="1">
      <c r="A40" s="85"/>
      <c r="B40" s="731"/>
      <c r="C40" s="738" t="s">
        <v>88</v>
      </c>
      <c r="D40" s="739"/>
      <c r="E40" s="739"/>
      <c r="F40" s="739"/>
      <c r="G40" s="739"/>
      <c r="H40" s="739"/>
      <c r="I40" s="739"/>
      <c r="J40" s="739"/>
      <c r="K40" s="739"/>
      <c r="L40" s="739"/>
      <c r="M40" s="739"/>
      <c r="N40" s="739"/>
      <c r="O40" s="739"/>
      <c r="P40" s="740"/>
      <c r="Q40" s="683"/>
      <c r="R40" s="684"/>
      <c r="S40" s="684"/>
      <c r="T40" s="684"/>
      <c r="U40" s="684"/>
      <c r="V40" s="685"/>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1"/>
      <c r="C41" s="738" t="s">
        <v>1927</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1928</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1"/>
      <c r="C43" s="686" t="s">
        <v>1929</v>
      </c>
      <c r="D43" s="687"/>
      <c r="E43" s="687"/>
      <c r="F43" s="687"/>
      <c r="G43" s="687"/>
      <c r="H43" s="687"/>
      <c r="I43" s="687"/>
      <c r="J43" s="687"/>
      <c r="K43" s="687"/>
      <c r="L43" s="687"/>
      <c r="M43" s="687"/>
      <c r="N43" s="687"/>
      <c r="O43" s="687"/>
      <c r="P43" s="688"/>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1"/>
      <c r="C44" s="686" t="s">
        <v>2177</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2"/>
      <c r="C45" s="733" t="s">
        <v>2176</v>
      </c>
      <c r="D45" s="734"/>
      <c r="E45" s="734"/>
      <c r="F45" s="734"/>
      <c r="G45" s="734"/>
      <c r="H45" s="734"/>
      <c r="I45" s="734"/>
      <c r="J45" s="734"/>
      <c r="K45" s="734"/>
      <c r="L45" s="734"/>
      <c r="M45" s="734"/>
      <c r="N45" s="734"/>
      <c r="O45" s="734"/>
      <c r="P45" s="735"/>
      <c r="Q45" s="683"/>
      <c r="R45" s="684"/>
      <c r="S45" s="684"/>
      <c r="T45" s="684"/>
      <c r="U45" s="684"/>
      <c r="V45" s="685"/>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5" t="s">
        <v>2094</v>
      </c>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2" t="s">
        <v>2178</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5" t="s">
        <v>2095</v>
      </c>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18" t="s">
        <v>2105</v>
      </c>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19" t="s">
        <v>2099</v>
      </c>
      <c r="D53" s="719"/>
      <c r="E53" s="719"/>
      <c r="F53" s="719"/>
      <c r="G53" s="719"/>
      <c r="H53" s="719"/>
      <c r="I53" s="719"/>
      <c r="J53" s="719"/>
      <c r="K53" s="719"/>
      <c r="L53" s="719"/>
      <c r="M53" s="719"/>
      <c r="N53" s="719"/>
      <c r="O53" s="719"/>
      <c r="P53" s="719"/>
      <c r="Q53" s="719"/>
      <c r="R53" s="719"/>
      <c r="S53" s="719"/>
      <c r="T53" s="719"/>
      <c r="U53" s="719"/>
      <c r="V53" s="719"/>
      <c r="W53" s="719"/>
      <c r="X53" s="719"/>
      <c r="Y53" s="719"/>
      <c r="Z53" s="719"/>
      <c r="AA53" s="719"/>
      <c r="AB53" s="719"/>
      <c r="AC53" s="719"/>
      <c r="AD53" s="719"/>
      <c r="AE53" s="719"/>
      <c r="AF53" s="719"/>
      <c r="AG53" s="719"/>
      <c r="AH53" s="719"/>
      <c r="AI53" s="719"/>
      <c r="AJ53" s="719"/>
      <c r="AK53" s="719"/>
      <c r="AL53" s="160"/>
      <c r="AM53" s="148"/>
      <c r="AN53" s="148"/>
      <c r="AO53" s="148"/>
      <c r="AP53" s="148"/>
      <c r="AQ53" s="148"/>
      <c r="AR53" s="148"/>
      <c r="AS53" s="148"/>
      <c r="AT53" s="158"/>
      <c r="AU53" s="158"/>
      <c r="AV53" s="158"/>
      <c r="AW53" s="158"/>
      <c r="AX53" s="158"/>
      <c r="AY53" s="148"/>
      <c r="AZ53" s="148"/>
      <c r="BA53" s="148"/>
    </row>
    <row r="54" spans="1:72" ht="51.75" customHeight="1">
      <c r="A54" s="85"/>
      <c r="B54" s="711" t="s">
        <v>71</v>
      </c>
      <c r="C54" s="712"/>
      <c r="D54" s="712"/>
      <c r="E54" s="713"/>
      <c r="F54" s="689"/>
      <c r="G54" s="690"/>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1"/>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1" t="s">
        <v>72</v>
      </c>
      <c r="C55" s="712"/>
      <c r="D55" s="712"/>
      <c r="E55" s="713"/>
      <c r="F55" s="714"/>
      <c r="G55" s="715"/>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6"/>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0" t="s">
        <v>2155</v>
      </c>
      <c r="C57" s="710"/>
      <c r="D57" s="710"/>
      <c r="E57" s="710"/>
      <c r="F57" s="710"/>
      <c r="G57" s="710"/>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10"/>
      <c r="AF57" s="710"/>
      <c r="AG57" s="710"/>
      <c r="AH57" s="710"/>
      <c r="AI57" s="710"/>
      <c r="AJ57" s="710"/>
      <c r="AK57" s="710"/>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5" t="s">
        <v>2098</v>
      </c>
      <c r="C58" s="815"/>
      <c r="D58" s="815"/>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85"/>
      <c r="AM58" s="148"/>
      <c r="AN58" s="148"/>
      <c r="AO58" s="148"/>
      <c r="AP58" s="148"/>
      <c r="AQ58" s="148"/>
      <c r="AR58" s="148"/>
      <c r="AS58" s="148"/>
      <c r="AT58" s="148"/>
      <c r="AU58" s="148"/>
      <c r="AV58" s="148"/>
      <c r="AW58" s="148"/>
      <c r="AX58" s="148"/>
      <c r="AY58" s="148"/>
      <c r="AZ58" s="148"/>
      <c r="BA58" s="148"/>
    </row>
    <row r="59" spans="1:72" ht="25.5" customHeight="1" thickBot="1">
      <c r="A59" s="85"/>
      <c r="B59" s="838" t="s">
        <v>1920</v>
      </c>
      <c r="C59" s="839"/>
      <c r="D59" s="839"/>
      <c r="E59" s="839"/>
      <c r="F59" s="839"/>
      <c r="G59" s="839"/>
      <c r="H59" s="839"/>
      <c r="I59" s="839"/>
      <c r="J59" s="839"/>
      <c r="K59" s="839"/>
      <c r="L59" s="839"/>
      <c r="M59" s="839"/>
      <c r="N59" s="839"/>
      <c r="O59" s="839"/>
      <c r="P59" s="839"/>
      <c r="Q59" s="839"/>
      <c r="R59" s="839"/>
      <c r="S59" s="840"/>
      <c r="T59" s="841">
        <f>'別紙様式3-3（６月以降分）'!N6</f>
        <v>0</v>
      </c>
      <c r="U59" s="842"/>
      <c r="V59" s="842"/>
      <c r="W59" s="842"/>
      <c r="X59" s="842"/>
      <c r="Y59" s="167" t="s">
        <v>4</v>
      </c>
      <c r="Z59" s="168" t="s">
        <v>2070</v>
      </c>
      <c r="AA59" s="128"/>
      <c r="AB59" s="169"/>
      <c r="AC59" s="169"/>
      <c r="AD59" s="169"/>
      <c r="AE59" s="169"/>
      <c r="AF59" s="169"/>
      <c r="AG59" s="85" t="s">
        <v>75</v>
      </c>
      <c r="AH59" s="170" t="str">
        <f>IF(T60&lt;T59,"×","")</f>
        <v/>
      </c>
      <c r="AI59" s="85"/>
      <c r="AJ59" s="85"/>
      <c r="AK59" s="85"/>
      <c r="AL59" s="85"/>
      <c r="AM59" s="622" t="s">
        <v>2106</v>
      </c>
      <c r="AN59" s="623"/>
      <c r="AO59" s="623"/>
      <c r="AP59" s="623"/>
      <c r="AQ59" s="623"/>
      <c r="AR59" s="623"/>
      <c r="AS59" s="623"/>
      <c r="AT59" s="623"/>
      <c r="AU59" s="623"/>
      <c r="AV59" s="623"/>
      <c r="AW59" s="623"/>
      <c r="AX59" s="623"/>
      <c r="AY59" s="623"/>
      <c r="AZ59" s="623"/>
      <c r="BA59" s="624"/>
    </row>
    <row r="60" spans="1:72" ht="23.25" customHeight="1" thickBot="1">
      <c r="A60" s="85"/>
      <c r="B60" s="726" t="s">
        <v>1921</v>
      </c>
      <c r="C60" s="727"/>
      <c r="D60" s="727"/>
      <c r="E60" s="727"/>
      <c r="F60" s="727"/>
      <c r="G60" s="727"/>
      <c r="H60" s="727"/>
      <c r="I60" s="727"/>
      <c r="J60" s="727"/>
      <c r="K60" s="727"/>
      <c r="L60" s="727"/>
      <c r="M60" s="727"/>
      <c r="N60" s="727"/>
      <c r="O60" s="727"/>
      <c r="P60" s="727"/>
      <c r="Q60" s="727"/>
      <c r="R60" s="727"/>
      <c r="S60" s="727"/>
      <c r="T60" s="728"/>
      <c r="U60" s="729"/>
      <c r="V60" s="729"/>
      <c r="W60" s="729"/>
      <c r="X60" s="730"/>
      <c r="Y60" s="171" t="s">
        <v>4</v>
      </c>
      <c r="Z60" s="85"/>
      <c r="AA60" s="172" t="s">
        <v>12</v>
      </c>
      <c r="AB60" s="701">
        <f>IFERROR(T61/T59*100,0)</f>
        <v>0</v>
      </c>
      <c r="AC60" s="702"/>
      <c r="AD60" s="703"/>
      <c r="AE60" s="173" t="s">
        <v>13</v>
      </c>
      <c r="AF60" s="174" t="s">
        <v>67</v>
      </c>
      <c r="AG60" s="85" t="s">
        <v>75</v>
      </c>
      <c r="AH60" s="120" t="str">
        <f>IF(T59=0,"",(IF(AB60&gt;=200/3,"○","×")))</f>
        <v/>
      </c>
      <c r="AI60" s="175"/>
      <c r="AJ60" s="175"/>
      <c r="AK60" s="175"/>
      <c r="AL60" s="175"/>
      <c r="AM60" s="622" t="s">
        <v>2107</v>
      </c>
      <c r="AN60" s="623"/>
      <c r="AO60" s="623"/>
      <c r="AP60" s="623"/>
      <c r="AQ60" s="623"/>
      <c r="AR60" s="623"/>
      <c r="AS60" s="623"/>
      <c r="AT60" s="623"/>
      <c r="AU60" s="623"/>
      <c r="AV60" s="623"/>
      <c r="AW60" s="623"/>
      <c r="AX60" s="623"/>
      <c r="AY60" s="623"/>
      <c r="AZ60" s="623"/>
      <c r="BA60" s="624"/>
    </row>
    <row r="61" spans="1:72" ht="26.25" customHeight="1" thickBot="1">
      <c r="A61" s="85"/>
      <c r="B61" s="176"/>
      <c r="C61" s="847" t="s">
        <v>1932</v>
      </c>
      <c r="D61" s="848"/>
      <c r="E61" s="848"/>
      <c r="F61" s="848"/>
      <c r="G61" s="848"/>
      <c r="H61" s="848"/>
      <c r="I61" s="848"/>
      <c r="J61" s="848"/>
      <c r="K61" s="848"/>
      <c r="L61" s="848"/>
      <c r="M61" s="848"/>
      <c r="N61" s="848"/>
      <c r="O61" s="848"/>
      <c r="P61" s="848"/>
      <c r="Q61" s="848"/>
      <c r="R61" s="848"/>
      <c r="S61" s="848"/>
      <c r="T61" s="843"/>
      <c r="U61" s="844"/>
      <c r="V61" s="844"/>
      <c r="W61" s="844"/>
      <c r="X61" s="845"/>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6" t="s">
        <v>1933</v>
      </c>
      <c r="C63" s="846"/>
      <c r="D63" s="846"/>
      <c r="E63" s="846"/>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6"/>
      <c r="AK63" s="846"/>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4" t="s">
        <v>130</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c r="AE65" s="824"/>
      <c r="AF65" s="824"/>
      <c r="AG65" s="824"/>
      <c r="AH65" s="824"/>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1"/>
      <c r="D66" s="952"/>
      <c r="E66" s="822" t="s">
        <v>129</v>
      </c>
      <c r="F66" s="822"/>
      <c r="G66" s="822"/>
      <c r="H66" s="822"/>
      <c r="I66" s="822"/>
      <c r="J66" s="822"/>
      <c r="K66" s="822"/>
      <c r="L66" s="822"/>
      <c r="M66" s="822"/>
      <c r="N66" s="822"/>
      <c r="O66" s="822"/>
      <c r="P66" s="822"/>
      <c r="Q66" s="822"/>
      <c r="R66" s="822"/>
      <c r="S66" s="822"/>
      <c r="T66" s="822"/>
      <c r="U66" s="822"/>
      <c r="V66" s="822"/>
      <c r="W66" s="822"/>
      <c r="X66" s="822"/>
      <c r="Y66" s="822"/>
      <c r="Z66" s="823"/>
      <c r="AA66" s="86" t="s">
        <v>75</v>
      </c>
      <c r="AB66" s="120" t="str">
        <f>IF('別紙様式3-2（４・５月）'!AF6="継続ベア加算なし","",IF(AM65=TRUE,"○","×"))</f>
        <v>×</v>
      </c>
      <c r="AC66" s="151"/>
      <c r="AD66" s="152"/>
      <c r="AE66" s="152"/>
      <c r="AF66" s="152"/>
      <c r="AG66" s="152"/>
      <c r="AH66" s="152"/>
      <c r="AI66" s="152"/>
      <c r="AJ66" s="152"/>
      <c r="AK66" s="152"/>
      <c r="AL66" s="152"/>
      <c r="AM66" s="942" t="s">
        <v>2109</v>
      </c>
      <c r="AN66" s="943"/>
      <c r="AO66" s="943"/>
      <c r="AP66" s="943"/>
      <c r="AQ66" s="943"/>
      <c r="AR66" s="943"/>
      <c r="AS66" s="943"/>
      <c r="AT66" s="943"/>
      <c r="AU66" s="943"/>
      <c r="AV66" s="943"/>
      <c r="AW66" s="943"/>
      <c r="AX66" s="943"/>
      <c r="AY66" s="943"/>
      <c r="AZ66" s="943"/>
      <c r="BA66" s="944"/>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5"/>
      <c r="AN67" s="946"/>
      <c r="AO67" s="946"/>
      <c r="AP67" s="946"/>
      <c r="AQ67" s="946"/>
      <c r="AR67" s="946"/>
      <c r="AS67" s="946"/>
      <c r="AT67" s="946"/>
      <c r="AU67" s="946"/>
      <c r="AV67" s="946"/>
      <c r="AW67" s="946"/>
      <c r="AX67" s="946"/>
      <c r="AY67" s="946"/>
      <c r="AZ67" s="946"/>
      <c r="BA67" s="947"/>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4" t="s">
        <v>2179</v>
      </c>
      <c r="E69" s="824"/>
      <c r="F69" s="824"/>
      <c r="G69" s="824"/>
      <c r="H69" s="824"/>
      <c r="I69" s="824"/>
      <c r="J69" s="824"/>
      <c r="K69" s="824"/>
      <c r="L69" s="824"/>
      <c r="M69" s="824"/>
      <c r="N69" s="824"/>
      <c r="O69" s="824"/>
      <c r="P69" s="824"/>
      <c r="Q69" s="824"/>
      <c r="R69" s="824"/>
      <c r="S69" s="824"/>
      <c r="T69" s="824"/>
      <c r="U69" s="824"/>
      <c r="V69" s="824"/>
      <c r="W69" s="824"/>
      <c r="X69" s="824"/>
      <c r="Y69" s="824"/>
      <c r="Z69" s="824"/>
      <c r="AA69" s="824"/>
      <c r="AB69" s="824"/>
      <c r="AC69" s="824"/>
      <c r="AD69" s="824"/>
      <c r="AE69" s="824"/>
      <c r="AF69" s="824"/>
      <c r="AG69" s="824"/>
      <c r="AH69" s="824"/>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38" t="s">
        <v>1992</v>
      </c>
      <c r="D70" s="839"/>
      <c r="E70" s="839"/>
      <c r="F70" s="839"/>
      <c r="G70" s="839"/>
      <c r="H70" s="839"/>
      <c r="I70" s="839"/>
      <c r="J70" s="839"/>
      <c r="K70" s="839"/>
      <c r="L70" s="839"/>
      <c r="M70" s="839"/>
      <c r="N70" s="839"/>
      <c r="O70" s="839"/>
      <c r="P70" s="839"/>
      <c r="Q70" s="839"/>
      <c r="R70" s="839"/>
      <c r="S70" s="839"/>
      <c r="T70" s="840"/>
      <c r="U70" s="953">
        <f>'別紙様式3-2（４・５月）'!N8</f>
        <v>0</v>
      </c>
      <c r="V70" s="954"/>
      <c r="W70" s="954"/>
      <c r="X70" s="954"/>
      <c r="Y70" s="954"/>
      <c r="Z70" s="171" t="s">
        <v>4</v>
      </c>
      <c r="AA70" s="191"/>
      <c r="AB70" s="194" t="s">
        <v>75</v>
      </c>
      <c r="AC70" s="67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5" t="s">
        <v>1991</v>
      </c>
      <c r="D71" s="956"/>
      <c r="E71" s="956"/>
      <c r="F71" s="956"/>
      <c r="G71" s="956"/>
      <c r="H71" s="956"/>
      <c r="I71" s="956"/>
      <c r="J71" s="956"/>
      <c r="K71" s="956"/>
      <c r="L71" s="956"/>
      <c r="M71" s="956"/>
      <c r="N71" s="956"/>
      <c r="O71" s="956"/>
      <c r="P71" s="956"/>
      <c r="Q71" s="956"/>
      <c r="R71" s="956"/>
      <c r="S71" s="956"/>
      <c r="T71" s="957"/>
      <c r="U71" s="953">
        <f>U72+U76</f>
        <v>0</v>
      </c>
      <c r="V71" s="954"/>
      <c r="W71" s="954"/>
      <c r="X71" s="954"/>
      <c r="Y71" s="954"/>
      <c r="Z71" s="171" t="s">
        <v>4</v>
      </c>
      <c r="AA71" s="85"/>
      <c r="AB71" s="194" t="s">
        <v>120</v>
      </c>
      <c r="AC71" s="67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827" t="s">
        <v>2180</v>
      </c>
      <c r="D72" s="828"/>
      <c r="E72" s="641" t="s">
        <v>1993</v>
      </c>
      <c r="F72" s="642"/>
      <c r="G72" s="642"/>
      <c r="H72" s="642"/>
      <c r="I72" s="642"/>
      <c r="J72" s="642"/>
      <c r="K72" s="642"/>
      <c r="L72" s="642"/>
      <c r="M72" s="642"/>
      <c r="N72" s="642"/>
      <c r="O72" s="642"/>
      <c r="P72" s="642"/>
      <c r="Q72" s="642"/>
      <c r="R72" s="642"/>
      <c r="S72" s="642"/>
      <c r="T72" s="643"/>
      <c r="U72" s="647"/>
      <c r="V72" s="648"/>
      <c r="W72" s="648"/>
      <c r="X72" s="648"/>
      <c r="Y72" s="649"/>
      <c r="Z72" s="653"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958"/>
      <c r="D73" s="828"/>
      <c r="E73" s="644"/>
      <c r="F73" s="645"/>
      <c r="G73" s="645"/>
      <c r="H73" s="645"/>
      <c r="I73" s="645"/>
      <c r="J73" s="645"/>
      <c r="K73" s="645"/>
      <c r="L73" s="645"/>
      <c r="M73" s="645"/>
      <c r="N73" s="645"/>
      <c r="O73" s="645"/>
      <c r="P73" s="645"/>
      <c r="Q73" s="645"/>
      <c r="R73" s="645"/>
      <c r="S73" s="645"/>
      <c r="T73" s="646"/>
      <c r="U73" s="650"/>
      <c r="V73" s="651"/>
      <c r="W73" s="651"/>
      <c r="X73" s="651"/>
      <c r="Y73" s="652"/>
      <c r="Z73" s="653"/>
      <c r="AA73" s="85" t="s">
        <v>75</v>
      </c>
      <c r="AB73" s="672" t="s">
        <v>12</v>
      </c>
      <c r="AC73" s="666">
        <f>IFERROR(U74/U72*100,0)</f>
        <v>0</v>
      </c>
      <c r="AD73" s="667"/>
      <c r="AE73" s="668"/>
      <c r="AF73" s="672" t="s">
        <v>13</v>
      </c>
      <c r="AG73" s="672" t="s">
        <v>67</v>
      </c>
      <c r="AH73" s="673" t="s">
        <v>75</v>
      </c>
      <c r="AI73" s="674" t="str">
        <f>IF('別紙様式3-2（４・５月）'!AF5="","",IF(AND(AC73&gt;=200/3,AC73&lt;100),"○","×"))</f>
        <v/>
      </c>
      <c r="AJ73" s="175"/>
      <c r="AK73" s="85"/>
      <c r="AL73" s="175"/>
      <c r="AM73" s="625" t="s">
        <v>2085</v>
      </c>
      <c r="AN73" s="626"/>
      <c r="AO73" s="626"/>
      <c r="AP73" s="626"/>
      <c r="AQ73" s="626"/>
      <c r="AR73" s="626"/>
      <c r="AS73" s="626"/>
      <c r="AT73" s="626"/>
      <c r="AU73" s="626"/>
      <c r="AV73" s="626"/>
      <c r="AW73" s="626"/>
      <c r="AX73" s="626"/>
      <c r="AY73" s="626"/>
      <c r="AZ73" s="626"/>
      <c r="BA73" s="627"/>
    </row>
    <row r="74" spans="1:82" ht="12.95" customHeight="1" thickBot="1">
      <c r="A74" s="85"/>
      <c r="B74" s="85"/>
      <c r="C74" s="958"/>
      <c r="D74" s="828"/>
      <c r="E74" s="197"/>
      <c r="F74" s="654" t="s">
        <v>1995</v>
      </c>
      <c r="G74" s="655"/>
      <c r="H74" s="655"/>
      <c r="I74" s="655"/>
      <c r="J74" s="655"/>
      <c r="K74" s="655"/>
      <c r="L74" s="655"/>
      <c r="M74" s="655"/>
      <c r="N74" s="655"/>
      <c r="O74" s="655"/>
      <c r="P74" s="655"/>
      <c r="Q74" s="655"/>
      <c r="R74" s="655"/>
      <c r="S74" s="655"/>
      <c r="T74" s="656"/>
      <c r="U74" s="660"/>
      <c r="V74" s="661"/>
      <c r="W74" s="661"/>
      <c r="X74" s="661"/>
      <c r="Y74" s="662"/>
      <c r="Z74" s="653" t="s">
        <v>4</v>
      </c>
      <c r="AA74" s="85" t="s">
        <v>75</v>
      </c>
      <c r="AB74" s="672"/>
      <c r="AC74" s="669"/>
      <c r="AD74" s="670"/>
      <c r="AE74" s="671"/>
      <c r="AF74" s="672"/>
      <c r="AG74" s="672"/>
      <c r="AH74" s="673"/>
      <c r="AI74" s="675"/>
      <c r="AJ74" s="175"/>
      <c r="AK74" s="85"/>
      <c r="AL74" s="175"/>
      <c r="AM74" s="628"/>
      <c r="AN74" s="629"/>
      <c r="AO74" s="629"/>
      <c r="AP74" s="629"/>
      <c r="AQ74" s="629"/>
      <c r="AR74" s="629"/>
      <c r="AS74" s="629"/>
      <c r="AT74" s="629"/>
      <c r="AU74" s="629"/>
      <c r="AV74" s="629"/>
      <c r="AW74" s="629"/>
      <c r="AX74" s="629"/>
      <c r="AY74" s="629"/>
      <c r="AZ74" s="629"/>
      <c r="BA74" s="630"/>
    </row>
    <row r="75" spans="1:82" ht="12.95" customHeight="1" thickBot="1">
      <c r="A75" s="85"/>
      <c r="B75" s="85"/>
      <c r="C75" s="958"/>
      <c r="D75" s="828"/>
      <c r="E75" s="198"/>
      <c r="F75" s="657"/>
      <c r="G75" s="658"/>
      <c r="H75" s="658"/>
      <c r="I75" s="658"/>
      <c r="J75" s="658"/>
      <c r="K75" s="658"/>
      <c r="L75" s="658"/>
      <c r="M75" s="658"/>
      <c r="N75" s="658"/>
      <c r="O75" s="658"/>
      <c r="P75" s="658"/>
      <c r="Q75" s="658"/>
      <c r="R75" s="658"/>
      <c r="S75" s="658"/>
      <c r="T75" s="659"/>
      <c r="U75" s="663"/>
      <c r="V75" s="664"/>
      <c r="W75" s="664"/>
      <c r="X75" s="664"/>
      <c r="Y75" s="665"/>
      <c r="Z75" s="653"/>
      <c r="AA75" s="85"/>
      <c r="AB75" s="169"/>
      <c r="AC75" s="169"/>
      <c r="AD75" s="169"/>
      <c r="AE75" s="169"/>
      <c r="AF75" s="169"/>
      <c r="AG75" s="169"/>
      <c r="AH75" s="85"/>
      <c r="AI75" s="85"/>
      <c r="AJ75" s="175"/>
      <c r="AK75" s="175"/>
      <c r="AL75" s="175"/>
    </row>
    <row r="76" spans="1:82" ht="12.95" customHeight="1" thickBot="1">
      <c r="A76" s="85"/>
      <c r="B76" s="85"/>
      <c r="C76" s="825" t="s">
        <v>1994</v>
      </c>
      <c r="D76" s="826"/>
      <c r="E76" s="641" t="s">
        <v>2084</v>
      </c>
      <c r="F76" s="642"/>
      <c r="G76" s="642"/>
      <c r="H76" s="642"/>
      <c r="I76" s="642"/>
      <c r="J76" s="642"/>
      <c r="K76" s="642"/>
      <c r="L76" s="642"/>
      <c r="M76" s="642"/>
      <c r="N76" s="642"/>
      <c r="O76" s="642"/>
      <c r="P76" s="642"/>
      <c r="Q76" s="642"/>
      <c r="R76" s="642"/>
      <c r="S76" s="642"/>
      <c r="T76" s="643"/>
      <c r="U76" s="647"/>
      <c r="V76" s="648"/>
      <c r="W76" s="648"/>
      <c r="X76" s="648"/>
      <c r="Y76" s="649"/>
      <c r="Z76" s="653"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827"/>
      <c r="D77" s="828"/>
      <c r="E77" s="644"/>
      <c r="F77" s="645"/>
      <c r="G77" s="645"/>
      <c r="H77" s="645"/>
      <c r="I77" s="645"/>
      <c r="J77" s="645"/>
      <c r="K77" s="645"/>
      <c r="L77" s="645"/>
      <c r="M77" s="645"/>
      <c r="N77" s="645"/>
      <c r="O77" s="645"/>
      <c r="P77" s="645"/>
      <c r="Q77" s="645"/>
      <c r="R77" s="645"/>
      <c r="S77" s="645"/>
      <c r="T77" s="646"/>
      <c r="U77" s="650"/>
      <c r="V77" s="651"/>
      <c r="W77" s="651"/>
      <c r="X77" s="651"/>
      <c r="Y77" s="652"/>
      <c r="Z77" s="653"/>
      <c r="AA77" s="85" t="s">
        <v>75</v>
      </c>
      <c r="AB77" s="672" t="s">
        <v>12</v>
      </c>
      <c r="AC77" s="666">
        <f>IFERROR(U78/U76*100,0)</f>
        <v>0</v>
      </c>
      <c r="AD77" s="667"/>
      <c r="AE77" s="668"/>
      <c r="AF77" s="672" t="s">
        <v>13</v>
      </c>
      <c r="AG77" s="672" t="s">
        <v>67</v>
      </c>
      <c r="AH77" s="673" t="s">
        <v>75</v>
      </c>
      <c r="AI77" s="674" t="str">
        <f>IF('別紙様式3-2（４・５月）'!AF5="","",IF(AND(AC77&gt;=200/3,AC77&lt;100),"○","×"))</f>
        <v/>
      </c>
      <c r="AJ77" s="175"/>
      <c r="AK77" s="175"/>
      <c r="AL77" s="175"/>
      <c r="AM77" s="676" t="s">
        <v>2086</v>
      </c>
      <c r="AN77" s="677"/>
      <c r="AO77" s="677"/>
      <c r="AP77" s="677"/>
      <c r="AQ77" s="677"/>
      <c r="AR77" s="677"/>
      <c r="AS77" s="677"/>
      <c r="AT77" s="677"/>
      <c r="AU77" s="677"/>
      <c r="AV77" s="677"/>
      <c r="AW77" s="677"/>
      <c r="AX77" s="677"/>
      <c r="AY77" s="677"/>
      <c r="AZ77" s="677"/>
      <c r="BA77" s="678"/>
    </row>
    <row r="78" spans="1:82" ht="12.95" customHeight="1" thickBot="1">
      <c r="A78" s="85"/>
      <c r="B78" s="85"/>
      <c r="C78" s="827"/>
      <c r="D78" s="828"/>
      <c r="E78" s="197"/>
      <c r="F78" s="654" t="s">
        <v>1995</v>
      </c>
      <c r="G78" s="655"/>
      <c r="H78" s="655"/>
      <c r="I78" s="655"/>
      <c r="J78" s="655"/>
      <c r="K78" s="655"/>
      <c r="L78" s="655"/>
      <c r="M78" s="655"/>
      <c r="N78" s="655"/>
      <c r="O78" s="655"/>
      <c r="P78" s="655"/>
      <c r="Q78" s="655"/>
      <c r="R78" s="655"/>
      <c r="S78" s="655"/>
      <c r="T78" s="656"/>
      <c r="U78" s="660"/>
      <c r="V78" s="661"/>
      <c r="W78" s="661"/>
      <c r="X78" s="661"/>
      <c r="Y78" s="662"/>
      <c r="Z78" s="653" t="s">
        <v>4</v>
      </c>
      <c r="AA78" s="85" t="s">
        <v>75</v>
      </c>
      <c r="AB78" s="672"/>
      <c r="AC78" s="669"/>
      <c r="AD78" s="670"/>
      <c r="AE78" s="671"/>
      <c r="AF78" s="672"/>
      <c r="AG78" s="672"/>
      <c r="AH78" s="673"/>
      <c r="AI78" s="675"/>
      <c r="AJ78" s="175"/>
      <c r="AK78" s="175"/>
      <c r="AL78" s="175"/>
      <c r="AM78" s="679"/>
      <c r="AN78" s="680"/>
      <c r="AO78" s="680"/>
      <c r="AP78" s="680"/>
      <c r="AQ78" s="680"/>
      <c r="AR78" s="680"/>
      <c r="AS78" s="680"/>
      <c r="AT78" s="680"/>
      <c r="AU78" s="680"/>
      <c r="AV78" s="680"/>
      <c r="AW78" s="680"/>
      <c r="AX78" s="680"/>
      <c r="AY78" s="680"/>
      <c r="AZ78" s="680"/>
      <c r="BA78" s="681"/>
    </row>
    <row r="79" spans="1:82" ht="12.95" customHeight="1" thickBot="1">
      <c r="A79" s="85"/>
      <c r="B79" s="85"/>
      <c r="C79" s="829"/>
      <c r="D79" s="830"/>
      <c r="E79" s="199"/>
      <c r="F79" s="657"/>
      <c r="G79" s="658"/>
      <c r="H79" s="658"/>
      <c r="I79" s="658"/>
      <c r="J79" s="658"/>
      <c r="K79" s="658"/>
      <c r="L79" s="658"/>
      <c r="M79" s="658"/>
      <c r="N79" s="658"/>
      <c r="O79" s="658"/>
      <c r="P79" s="658"/>
      <c r="Q79" s="658"/>
      <c r="R79" s="658"/>
      <c r="S79" s="658"/>
      <c r="T79" s="659"/>
      <c r="U79" s="663"/>
      <c r="V79" s="664"/>
      <c r="W79" s="664"/>
      <c r="X79" s="664"/>
      <c r="Y79" s="665"/>
      <c r="Z79" s="653"/>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6"/>
      <c r="N81" s="817"/>
      <c r="O81" s="818" t="s">
        <v>1973</v>
      </c>
      <c r="P81" s="818"/>
      <c r="Q81" s="818"/>
      <c r="R81" s="818"/>
      <c r="S81" s="818"/>
      <c r="T81" s="818"/>
      <c r="U81" s="818"/>
      <c r="V81" s="818"/>
      <c r="W81" s="818"/>
      <c r="X81" s="818"/>
      <c r="Y81" s="818"/>
      <c r="Z81" s="818"/>
      <c r="AA81" s="818"/>
      <c r="AB81" s="818"/>
      <c r="AC81" s="818"/>
      <c r="AD81" s="818"/>
      <c r="AE81" s="818"/>
      <c r="AF81" s="818"/>
      <c r="AG81" s="818"/>
      <c r="AH81" s="818"/>
      <c r="AI81" s="818"/>
      <c r="AJ81" s="818"/>
      <c r="AK81" s="819"/>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3" t="str">
        <f>IF(OR('別紙様式3-2（４・５月）'!AE5="処遇加算Ⅰ・Ⅱあり",'別紙様式3-3（６月以降分）'!AF5="旧処遇加算Ⅰ・Ⅱ相当あり"),"該当","")</f>
        <v/>
      </c>
      <c r="AJ83" s="864"/>
      <c r="AK83" s="865"/>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3" t="str">
        <f>IF(AND('別紙様式3-2（４・５月）'!AE5="処遇加算Ⅰ・Ⅱなし",'別紙様式3-3（６月以降分）'!AF5="旧処遇加算Ⅰ・Ⅱ相当なし"),"該当","")</f>
        <v>該当</v>
      </c>
      <c r="AJ85" s="864"/>
      <c r="AK85" s="865"/>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3" t="s">
        <v>1903</v>
      </c>
      <c r="D87" s="833"/>
      <c r="E87" s="833"/>
      <c r="F87" s="833"/>
      <c r="G87" s="833"/>
      <c r="H87" s="833"/>
      <c r="I87" s="833"/>
      <c r="J87" s="833"/>
      <c r="K87" s="833"/>
      <c r="L87" s="833"/>
      <c r="M87" s="833"/>
      <c r="N87" s="833"/>
      <c r="O87" s="833"/>
      <c r="P87" s="833"/>
      <c r="Q87" s="833"/>
      <c r="R87" s="833"/>
      <c r="S87" s="833"/>
      <c r="T87" s="833"/>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6"/>
      <c r="D88" s="817"/>
      <c r="E88" s="831" t="s">
        <v>1904</v>
      </c>
      <c r="F88" s="831"/>
      <c r="G88" s="831"/>
      <c r="H88" s="831"/>
      <c r="I88" s="831"/>
      <c r="J88" s="831"/>
      <c r="K88" s="831"/>
      <c r="L88" s="831"/>
      <c r="M88" s="831"/>
      <c r="N88" s="831"/>
      <c r="O88" s="831"/>
      <c r="P88" s="831"/>
      <c r="Q88" s="831"/>
      <c r="R88" s="83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3" t="s">
        <v>1909</v>
      </c>
      <c r="D93" s="833"/>
      <c r="E93" s="833"/>
      <c r="F93" s="833"/>
      <c r="G93" s="833"/>
      <c r="H93" s="833"/>
      <c r="I93" s="833"/>
      <c r="J93" s="833"/>
      <c r="K93" s="833"/>
      <c r="L93" s="833"/>
      <c r="M93" s="833"/>
      <c r="N93" s="833"/>
      <c r="O93" s="833"/>
      <c r="P93" s="833"/>
      <c r="Q93" s="833"/>
      <c r="R93" s="833"/>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6"/>
      <c r="D94" s="817"/>
      <c r="E94" s="831" t="s">
        <v>1910</v>
      </c>
      <c r="F94" s="831"/>
      <c r="G94" s="831"/>
      <c r="H94" s="831"/>
      <c r="I94" s="831"/>
      <c r="J94" s="831"/>
      <c r="K94" s="831"/>
      <c r="L94" s="831"/>
      <c r="M94" s="831"/>
      <c r="N94" s="831"/>
      <c r="O94" s="831"/>
      <c r="P94" s="831"/>
      <c r="Q94" s="831"/>
      <c r="R94" s="83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905"/>
      <c r="C95" s="213" t="s">
        <v>1905</v>
      </c>
      <c r="D95" s="834" t="s">
        <v>2157</v>
      </c>
      <c r="E95" s="835"/>
      <c r="F95" s="835"/>
      <c r="G95" s="835"/>
      <c r="H95" s="836"/>
      <c r="I95" s="836"/>
      <c r="J95" s="836"/>
      <c r="K95" s="836"/>
      <c r="L95" s="836"/>
      <c r="M95" s="836"/>
      <c r="N95" s="836"/>
      <c r="O95" s="836"/>
      <c r="P95" s="836"/>
      <c r="Q95" s="836"/>
      <c r="R95" s="836"/>
      <c r="S95" s="836"/>
      <c r="T95" s="836"/>
      <c r="U95" s="836"/>
      <c r="V95" s="836"/>
      <c r="W95" s="836"/>
      <c r="X95" s="836"/>
      <c r="Y95" s="836"/>
      <c r="Z95" s="836"/>
      <c r="AA95" s="836"/>
      <c r="AB95" s="836"/>
      <c r="AC95" s="836"/>
      <c r="AD95" s="836"/>
      <c r="AE95" s="836"/>
      <c r="AF95" s="836"/>
      <c r="AG95" s="836"/>
      <c r="AH95" s="836"/>
      <c r="AI95" s="836"/>
      <c r="AJ95" s="836"/>
      <c r="AK95" s="837"/>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5"/>
      <c r="C96" s="855"/>
      <c r="D96" s="857" t="s">
        <v>1911</v>
      </c>
      <c r="E96" s="858"/>
      <c r="F96" s="858"/>
      <c r="G96" s="858"/>
      <c r="H96" s="849"/>
      <c r="I96" s="851" t="s">
        <v>10</v>
      </c>
      <c r="J96" s="866" t="s">
        <v>2158</v>
      </c>
      <c r="K96" s="867"/>
      <c r="L96" s="867"/>
      <c r="M96" s="867"/>
      <c r="N96" s="867"/>
      <c r="O96" s="867"/>
      <c r="P96" s="867"/>
      <c r="Q96" s="867"/>
      <c r="R96" s="867"/>
      <c r="S96" s="867"/>
      <c r="T96" s="867"/>
      <c r="U96" s="867"/>
      <c r="V96" s="867"/>
      <c r="W96" s="867"/>
      <c r="X96" s="867"/>
      <c r="Y96" s="867"/>
      <c r="Z96" s="867"/>
      <c r="AA96" s="867"/>
      <c r="AB96" s="867"/>
      <c r="AC96" s="867"/>
      <c r="AD96" s="867"/>
      <c r="AE96" s="867"/>
      <c r="AF96" s="867"/>
      <c r="AG96" s="867"/>
      <c r="AH96" s="867"/>
      <c r="AI96" s="867"/>
      <c r="AJ96" s="867"/>
      <c r="AK96" s="868"/>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5"/>
      <c r="C97" s="855"/>
      <c r="D97" s="859"/>
      <c r="E97" s="860"/>
      <c r="F97" s="860"/>
      <c r="G97" s="860"/>
      <c r="H97" s="850"/>
      <c r="I97" s="852"/>
      <c r="J97" s="869"/>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1"/>
      <c r="AL97" s="90"/>
      <c r="AM97" s="622" t="s">
        <v>2087</v>
      </c>
      <c r="AN97" s="623"/>
      <c r="AO97" s="623"/>
      <c r="AP97" s="623"/>
      <c r="AQ97" s="623"/>
      <c r="AR97" s="623"/>
      <c r="AS97" s="623"/>
      <c r="AT97" s="623"/>
      <c r="AU97" s="623"/>
      <c r="AV97" s="623"/>
      <c r="AW97" s="623"/>
      <c r="AX97" s="623"/>
      <c r="AY97" s="623"/>
      <c r="AZ97" s="623"/>
      <c r="BA97" s="624"/>
    </row>
    <row r="98" spans="1:53" ht="15" customHeight="1" thickBot="1">
      <c r="A98" s="85"/>
      <c r="B98" s="905"/>
      <c r="C98" s="855"/>
      <c r="D98" s="859"/>
      <c r="E98" s="860"/>
      <c r="F98" s="860"/>
      <c r="G98" s="860"/>
      <c r="H98" s="872"/>
      <c r="I98" s="874" t="s">
        <v>11</v>
      </c>
      <c r="J98" s="236" t="s">
        <v>1912</v>
      </c>
      <c r="K98" s="237"/>
      <c r="L98" s="237"/>
      <c r="M98" s="237"/>
      <c r="N98" s="237"/>
      <c r="O98" s="237"/>
      <c r="P98" s="237"/>
      <c r="Q98" s="237"/>
      <c r="R98" s="237"/>
      <c r="S98" s="876" t="s">
        <v>1913</v>
      </c>
      <c r="T98" s="876"/>
      <c r="U98" s="876"/>
      <c r="V98" s="876"/>
      <c r="W98" s="876"/>
      <c r="X98" s="876"/>
      <c r="Y98" s="876"/>
      <c r="Z98" s="876"/>
      <c r="AA98" s="876"/>
      <c r="AB98" s="876"/>
      <c r="AC98" s="876"/>
      <c r="AD98" s="876"/>
      <c r="AE98" s="876"/>
      <c r="AF98" s="876"/>
      <c r="AG98" s="876"/>
      <c r="AH98" s="876"/>
      <c r="AI98" s="876"/>
      <c r="AJ98" s="876"/>
      <c r="AK98" s="877"/>
      <c r="AL98" s="90"/>
      <c r="AM98" s="195"/>
      <c r="AN98" s="148"/>
      <c r="AO98" s="148"/>
      <c r="AP98" s="148"/>
      <c r="AQ98" s="148"/>
      <c r="AR98" s="148"/>
      <c r="AS98" s="148"/>
      <c r="AT98" s="148"/>
      <c r="AU98" s="148"/>
      <c r="AV98" s="148"/>
      <c r="AW98" s="148"/>
      <c r="AX98" s="148"/>
      <c r="AY98" s="148"/>
      <c r="AZ98" s="148"/>
      <c r="BA98" s="148"/>
    </row>
    <row r="99" spans="1:53" ht="33" customHeight="1" thickBot="1">
      <c r="A99" s="85"/>
      <c r="B99" s="905"/>
      <c r="C99" s="856"/>
      <c r="D99" s="861"/>
      <c r="E99" s="862"/>
      <c r="F99" s="862"/>
      <c r="G99" s="862"/>
      <c r="H99" s="873"/>
      <c r="I99" s="875"/>
      <c r="J99" s="878"/>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880"/>
      <c r="AL99" s="90"/>
      <c r="AM99" s="622" t="s">
        <v>2087</v>
      </c>
      <c r="AN99" s="623"/>
      <c r="AO99" s="623"/>
      <c r="AP99" s="623"/>
      <c r="AQ99" s="623"/>
      <c r="AR99" s="623"/>
      <c r="AS99" s="623"/>
      <c r="AT99" s="623"/>
      <c r="AU99" s="623"/>
      <c r="AV99" s="623"/>
      <c r="AW99" s="623"/>
      <c r="AX99" s="623"/>
      <c r="AY99" s="623"/>
      <c r="AZ99" s="623"/>
      <c r="BA99" s="624"/>
    </row>
    <row r="100" spans="1:53" ht="16.5" customHeight="1">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6"/>
      <c r="N102" s="817"/>
      <c r="O102" s="820" t="s">
        <v>1973</v>
      </c>
      <c r="P102" s="820"/>
      <c r="Q102" s="820"/>
      <c r="R102" s="820"/>
      <c r="S102" s="820"/>
      <c r="T102" s="820"/>
      <c r="U102" s="820"/>
      <c r="V102" s="820"/>
      <c r="W102" s="820"/>
      <c r="X102" s="820"/>
      <c r="Y102" s="820"/>
      <c r="Z102" s="820"/>
      <c r="AA102" s="820"/>
      <c r="AB102" s="820"/>
      <c r="AC102" s="820"/>
      <c r="AD102" s="820"/>
      <c r="AE102" s="820"/>
      <c r="AF102" s="820"/>
      <c r="AG102" s="820"/>
      <c r="AH102" s="820"/>
      <c r="AI102" s="820"/>
      <c r="AJ102" s="820"/>
      <c r="AK102" s="821"/>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816"/>
      <c r="C106" s="817"/>
      <c r="D106" s="853" t="s">
        <v>1910</v>
      </c>
      <c r="E106" s="853"/>
      <c r="F106" s="853"/>
      <c r="G106" s="853"/>
      <c r="H106" s="853"/>
      <c r="I106" s="853"/>
      <c r="J106" s="853"/>
      <c r="K106" s="853"/>
      <c r="L106" s="853"/>
      <c r="M106" s="853"/>
      <c r="N106" s="853"/>
      <c r="O106" s="853"/>
      <c r="P106" s="853"/>
      <c r="Q106" s="854"/>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59" t="s">
        <v>2160</v>
      </c>
      <c r="D107" s="960"/>
      <c r="E107" s="960"/>
      <c r="F107" s="960"/>
      <c r="G107" s="960"/>
      <c r="H107" s="960"/>
      <c r="I107" s="960"/>
      <c r="J107" s="960"/>
      <c r="K107" s="960"/>
      <c r="L107" s="960"/>
      <c r="M107" s="960"/>
      <c r="N107" s="960"/>
      <c r="O107" s="960"/>
      <c r="P107" s="960"/>
      <c r="Q107" s="960"/>
      <c r="R107" s="960"/>
      <c r="S107" s="961"/>
      <c r="T107" s="960"/>
      <c r="U107" s="960"/>
      <c r="V107" s="960"/>
      <c r="W107" s="960"/>
      <c r="X107" s="960"/>
      <c r="Y107" s="960"/>
      <c r="Z107" s="960"/>
      <c r="AA107" s="960"/>
      <c r="AB107" s="960"/>
      <c r="AC107" s="960"/>
      <c r="AD107" s="960"/>
      <c r="AE107" s="960"/>
      <c r="AF107" s="960"/>
      <c r="AG107" s="960"/>
      <c r="AH107" s="960"/>
      <c r="AI107" s="960"/>
      <c r="AJ107" s="960"/>
      <c r="AK107" s="962"/>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5"/>
      <c r="C108" s="857" t="s">
        <v>1915</v>
      </c>
      <c r="D108" s="858"/>
      <c r="E108" s="858"/>
      <c r="F108" s="858"/>
      <c r="G108" s="251"/>
      <c r="H108" s="252" t="s">
        <v>10</v>
      </c>
      <c r="I108" s="963" t="s">
        <v>1916</v>
      </c>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5"/>
      <c r="C109" s="859"/>
      <c r="D109" s="860"/>
      <c r="E109" s="860"/>
      <c r="F109" s="860"/>
      <c r="G109" s="253"/>
      <c r="H109" s="254" t="s">
        <v>11</v>
      </c>
      <c r="I109" s="966" t="s">
        <v>1917</v>
      </c>
      <c r="J109" s="967"/>
      <c r="K109" s="967"/>
      <c r="L109" s="967"/>
      <c r="M109" s="967"/>
      <c r="N109" s="967"/>
      <c r="O109" s="967"/>
      <c r="P109" s="967"/>
      <c r="Q109" s="967"/>
      <c r="R109" s="967"/>
      <c r="S109" s="967"/>
      <c r="T109" s="967"/>
      <c r="U109" s="967"/>
      <c r="V109" s="967"/>
      <c r="W109" s="967"/>
      <c r="X109" s="967"/>
      <c r="Y109" s="967"/>
      <c r="Z109" s="967"/>
      <c r="AA109" s="967"/>
      <c r="AB109" s="967"/>
      <c r="AC109" s="967"/>
      <c r="AD109" s="967"/>
      <c r="AE109" s="967"/>
      <c r="AF109" s="967"/>
      <c r="AG109" s="967"/>
      <c r="AH109" s="967"/>
      <c r="AI109" s="967"/>
      <c r="AJ109" s="967"/>
      <c r="AK109" s="96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6"/>
      <c r="C110" s="861"/>
      <c r="D110" s="862"/>
      <c r="E110" s="862"/>
      <c r="F110" s="862"/>
      <c r="G110" s="255"/>
      <c r="H110" s="256" t="s">
        <v>1918</v>
      </c>
      <c r="I110" s="969" t="s">
        <v>1919</v>
      </c>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1" t="s">
        <v>2159</v>
      </c>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2"/>
      <c r="AA111" s="922"/>
      <c r="AB111" s="922"/>
      <c r="AC111" s="922"/>
      <c r="AD111" s="922"/>
      <c r="AE111" s="922"/>
      <c r="AF111" s="922"/>
      <c r="AG111" s="922"/>
      <c r="AH111" s="922"/>
      <c r="AI111" s="922"/>
      <c r="AJ111" s="922"/>
      <c r="AK111" s="923"/>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18" t="s">
        <v>1984</v>
      </c>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4" t="s">
        <v>1946</v>
      </c>
      <c r="C116" s="831"/>
      <c r="D116" s="831"/>
      <c r="E116" s="831"/>
      <c r="F116" s="831"/>
      <c r="G116" s="831"/>
      <c r="H116" s="831"/>
      <c r="I116" s="831"/>
      <c r="J116" s="831"/>
      <c r="K116" s="831"/>
      <c r="L116" s="831"/>
      <c r="M116" s="831"/>
      <c r="N116" s="831"/>
      <c r="O116" s="831"/>
      <c r="P116" s="831"/>
      <c r="Q116" s="832"/>
      <c r="R116" s="261" t="s">
        <v>127</v>
      </c>
      <c r="S116" s="262" t="str">
        <f>'別紙様式3-2（４・５月）'!W8</f>
        <v/>
      </c>
      <c r="T116" s="888" t="s">
        <v>1949</v>
      </c>
      <c r="U116" s="888"/>
      <c r="V116" s="888"/>
      <c r="W116" s="888"/>
      <c r="X116" s="888"/>
      <c r="Y116" s="888"/>
      <c r="Z116" s="888"/>
      <c r="AA116" s="888"/>
      <c r="AB116" s="888"/>
      <c r="AC116" s="888"/>
      <c r="AD116" s="888"/>
      <c r="AE116" s="888"/>
      <c r="AF116" s="889"/>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884" t="s">
        <v>1996</v>
      </c>
      <c r="C117" s="885"/>
      <c r="D117" s="885"/>
      <c r="E117" s="885"/>
      <c r="F117" s="885"/>
      <c r="G117" s="885"/>
      <c r="H117" s="885"/>
      <c r="I117" s="885"/>
      <c r="J117" s="885"/>
      <c r="K117" s="885"/>
      <c r="L117" s="885"/>
      <c r="M117" s="885"/>
      <c r="N117" s="885"/>
      <c r="O117" s="885"/>
      <c r="P117" s="885"/>
      <c r="Q117" s="886"/>
      <c r="R117" s="261" t="s">
        <v>127</v>
      </c>
      <c r="S117" s="264" t="str">
        <f>'別紙様式3-3（６月以降分）'!Z5</f>
        <v/>
      </c>
      <c r="T117" s="887" t="s">
        <v>2071</v>
      </c>
      <c r="U117" s="888"/>
      <c r="V117" s="888"/>
      <c r="W117" s="888"/>
      <c r="X117" s="888"/>
      <c r="Y117" s="888"/>
      <c r="Z117" s="888"/>
      <c r="AA117" s="888"/>
      <c r="AB117" s="888"/>
      <c r="AC117" s="888"/>
      <c r="AD117" s="888"/>
      <c r="AE117" s="888"/>
      <c r="AF117" s="88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4" t="s">
        <v>2072</v>
      </c>
      <c r="C118" s="885"/>
      <c r="D118" s="885"/>
      <c r="E118" s="885"/>
      <c r="F118" s="885"/>
      <c r="G118" s="885"/>
      <c r="H118" s="885"/>
      <c r="I118" s="885"/>
      <c r="J118" s="885"/>
      <c r="K118" s="885"/>
      <c r="L118" s="885"/>
      <c r="M118" s="885"/>
      <c r="N118" s="885"/>
      <c r="O118" s="885"/>
      <c r="P118" s="885"/>
      <c r="Q118" s="886"/>
      <c r="R118" s="261" t="s">
        <v>127</v>
      </c>
      <c r="S118" s="265" t="str">
        <f>'別紙様式3-3（６月以降分）'!Z7</f>
        <v/>
      </c>
      <c r="T118" s="887" t="s">
        <v>2071</v>
      </c>
      <c r="U118" s="888"/>
      <c r="V118" s="888"/>
      <c r="W118" s="888"/>
      <c r="X118" s="888"/>
      <c r="Y118" s="888"/>
      <c r="Z118" s="888"/>
      <c r="AA118" s="888"/>
      <c r="AB118" s="888"/>
      <c r="AC118" s="888"/>
      <c r="AD118" s="888"/>
      <c r="AE118" s="888"/>
      <c r="AF118" s="88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622" t="s">
        <v>2110</v>
      </c>
      <c r="AN120" s="620"/>
      <c r="AO120" s="620"/>
      <c r="AP120" s="620"/>
      <c r="AQ120" s="620"/>
      <c r="AR120" s="620"/>
      <c r="AS120" s="620"/>
      <c r="AT120" s="620"/>
      <c r="AU120" s="620"/>
      <c r="AV120" s="620"/>
      <c r="AW120" s="620"/>
      <c r="AX120" s="620"/>
      <c r="AY120" s="620"/>
      <c r="AZ120" s="620"/>
      <c r="BA120" s="621"/>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6" t="s">
        <v>124</v>
      </c>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6"/>
      <c r="AA124" s="926"/>
      <c r="AB124" s="926"/>
      <c r="AC124" s="926"/>
      <c r="AD124" s="926"/>
      <c r="AE124" s="926"/>
      <c r="AF124" s="926"/>
      <c r="AG124" s="926"/>
      <c r="AH124" s="926"/>
      <c r="AI124" s="926"/>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0"/>
      <c r="G125" s="920"/>
      <c r="H125" s="920"/>
      <c r="I125" s="920"/>
      <c r="J125" s="920"/>
      <c r="K125" s="920"/>
      <c r="L125" s="920"/>
      <c r="M125" s="920"/>
      <c r="N125" s="920"/>
      <c r="O125" s="920"/>
      <c r="P125" s="920"/>
      <c r="Q125" s="920"/>
      <c r="R125" s="920"/>
      <c r="S125" s="920"/>
      <c r="T125" s="920"/>
      <c r="U125" s="920"/>
      <c r="V125" s="920"/>
      <c r="W125" s="920"/>
      <c r="X125" s="920"/>
      <c r="Y125" s="920"/>
      <c r="Z125" s="920"/>
      <c r="AA125" s="920"/>
      <c r="AB125" s="920"/>
      <c r="AC125" s="920"/>
      <c r="AD125" s="920"/>
      <c r="AE125" s="920"/>
      <c r="AF125" s="920"/>
      <c r="AG125" s="920"/>
      <c r="AH125" s="920"/>
      <c r="AI125" s="920"/>
      <c r="AJ125" s="920"/>
      <c r="AK125" s="289" t="s">
        <v>13</v>
      </c>
      <c r="AL125" s="90"/>
      <c r="AM125" s="83" t="b">
        <v>0</v>
      </c>
      <c r="AN125" s="939" t="s">
        <v>2108</v>
      </c>
      <c r="AO125" s="940"/>
      <c r="AP125" s="940"/>
      <c r="AQ125" s="940"/>
      <c r="AR125" s="940"/>
      <c r="AS125" s="940"/>
      <c r="AT125" s="940"/>
      <c r="AU125" s="940"/>
      <c r="AV125" s="940"/>
      <c r="AW125" s="940"/>
      <c r="AX125" s="940"/>
      <c r="AY125" s="940"/>
      <c r="AZ125" s="940"/>
      <c r="BA125" s="941"/>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3" t="str">
        <f>IF(AND('別紙様式3-2（４・５月）'!AE7="特定加算なし",'別紙様式3-3（６月以降分）'!AG5="旧特定加算相当なし"),"該当","")</f>
        <v>該当</v>
      </c>
      <c r="AJ128" s="864"/>
      <c r="AK128" s="865"/>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2" t="s">
        <v>1951</v>
      </c>
      <c r="D129" s="892"/>
      <c r="E129" s="892"/>
      <c r="F129" s="892"/>
      <c r="G129" s="892"/>
      <c r="H129" s="892"/>
      <c r="I129" s="892"/>
      <c r="J129" s="892"/>
      <c r="K129" s="892"/>
      <c r="L129" s="892"/>
      <c r="M129" s="892"/>
      <c r="N129" s="892"/>
      <c r="O129" s="892"/>
      <c r="P129" s="892"/>
      <c r="Q129" s="892"/>
      <c r="R129" s="892"/>
      <c r="S129" s="892"/>
      <c r="T129" s="892"/>
      <c r="U129" s="892"/>
      <c r="V129" s="892"/>
      <c r="W129" s="892"/>
      <c r="X129" s="892"/>
      <c r="Y129" s="892"/>
      <c r="Z129" s="892"/>
      <c r="AA129" s="892"/>
      <c r="AB129" s="892"/>
      <c r="AC129" s="892"/>
      <c r="AD129" s="892"/>
      <c r="AE129" s="892"/>
      <c r="AF129" s="892"/>
      <c r="AG129" s="892"/>
      <c r="AH129" s="892"/>
      <c r="AI129" s="892"/>
      <c r="AJ129" s="892"/>
      <c r="AK129" s="89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3" t="str">
        <f>IF(OR('別紙様式3-2（４・５月）'!AE7="特定加算あり",'別紙様式3-3（６月以降分）'!AG5="旧特定加算相当あり"),"該当","")</f>
        <v/>
      </c>
      <c r="AJ131" s="864"/>
      <c r="AK131" s="865"/>
      <c r="AL131" s="85"/>
      <c r="AT131" s="97"/>
      <c r="AU131" s="97"/>
      <c r="AV131" s="97"/>
      <c r="AW131" s="97"/>
      <c r="AX131" s="97"/>
    </row>
    <row r="132" spans="1:53" ht="38.25" customHeight="1" thickBot="1">
      <c r="A132" s="85"/>
      <c r="B132" s="193" t="s">
        <v>127</v>
      </c>
      <c r="C132" s="615" t="s">
        <v>2171</v>
      </c>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85"/>
      <c r="AN132" s="587" t="s">
        <v>2169</v>
      </c>
      <c r="AO132" s="588"/>
      <c r="AP132" s="588"/>
      <c r="AQ132" s="588"/>
      <c r="AR132" s="588"/>
      <c r="AS132" s="588"/>
      <c r="AT132" s="588"/>
      <c r="AU132" s="588"/>
      <c r="AV132" s="588"/>
      <c r="AW132" s="588"/>
      <c r="AX132" s="588"/>
      <c r="AY132" s="589"/>
    </row>
    <row r="133" spans="1:53" ht="7.5" customHeight="1" thickBot="1">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c r="A134" s="498"/>
      <c r="B134" s="616"/>
      <c r="C134" s="617"/>
      <c r="D134" s="617"/>
      <c r="E134" s="618"/>
      <c r="F134" s="608"/>
      <c r="G134" s="609"/>
      <c r="H134" s="609"/>
      <c r="I134" s="609"/>
      <c r="J134" s="609"/>
      <c r="K134" s="609"/>
      <c r="L134" s="609"/>
      <c r="M134" s="609"/>
      <c r="N134" s="609"/>
      <c r="O134" s="609"/>
      <c r="P134" s="609"/>
      <c r="Q134" s="609"/>
      <c r="R134" s="609"/>
      <c r="S134" s="609"/>
      <c r="T134" s="609"/>
      <c r="U134" s="609"/>
      <c r="V134" s="609"/>
      <c r="W134" s="609"/>
      <c r="X134" s="609"/>
      <c r="Y134" s="609"/>
      <c r="Z134" s="609"/>
      <c r="AA134" s="609"/>
      <c r="AB134" s="609"/>
      <c r="AC134" s="609"/>
      <c r="AD134" s="609"/>
      <c r="AE134" s="609"/>
      <c r="AF134" s="609"/>
      <c r="AG134" s="609"/>
      <c r="AH134" s="609"/>
      <c r="AI134" s="609"/>
      <c r="AJ134" s="610"/>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604" t="s">
        <v>2088</v>
      </c>
      <c r="AO134" s="605"/>
      <c r="AP134" s="605"/>
      <c r="AQ134" s="605"/>
      <c r="AR134" s="605"/>
      <c r="AS134" s="605"/>
      <c r="AT134" s="605"/>
      <c r="AU134" s="605"/>
      <c r="AV134" s="605"/>
      <c r="AW134" s="605"/>
      <c r="AX134" s="605"/>
      <c r="AY134" s="606"/>
    </row>
    <row r="135" spans="1:53" s="501" customFormat="1" ht="14.25" customHeight="1">
      <c r="A135" s="498"/>
      <c r="B135" s="592" t="s">
        <v>2161</v>
      </c>
      <c r="C135" s="593"/>
      <c r="D135" s="593"/>
      <c r="E135" s="594"/>
      <c r="F135" s="500"/>
      <c r="G135" s="611" t="s">
        <v>2181</v>
      </c>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2"/>
      <c r="AL135" s="498"/>
      <c r="AM135" s="84" t="b">
        <v>0</v>
      </c>
    </row>
    <row r="136" spans="1:53" s="501" customFormat="1" ht="13.5" customHeight="1">
      <c r="A136" s="498"/>
      <c r="B136" s="595"/>
      <c r="C136" s="596"/>
      <c r="D136" s="596"/>
      <c r="E136" s="597"/>
      <c r="F136" s="502"/>
      <c r="G136" s="607" t="s">
        <v>47</v>
      </c>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7"/>
      <c r="AD136" s="607"/>
      <c r="AE136" s="607"/>
      <c r="AF136" s="607"/>
      <c r="AG136" s="607"/>
      <c r="AH136" s="607"/>
      <c r="AI136" s="607"/>
      <c r="AJ136" s="607"/>
      <c r="AK136" s="503"/>
      <c r="AL136" s="498"/>
      <c r="AM136" s="504" t="b">
        <v>0</v>
      </c>
      <c r="AN136" s="590"/>
      <c r="AO136" s="590"/>
      <c r="AP136" s="590"/>
      <c r="AQ136" s="590"/>
      <c r="AR136" s="590"/>
      <c r="AS136" s="590"/>
      <c r="AT136" s="590"/>
      <c r="AU136" s="590"/>
      <c r="AV136" s="590"/>
      <c r="AW136" s="590"/>
      <c r="AX136" s="590"/>
      <c r="AY136" s="590"/>
    </row>
    <row r="137" spans="1:53" s="501" customFormat="1" ht="13.5" customHeight="1">
      <c r="A137" s="498"/>
      <c r="B137" s="595"/>
      <c r="C137" s="596"/>
      <c r="D137" s="596"/>
      <c r="E137" s="597"/>
      <c r="F137" s="502"/>
      <c r="G137" s="607" t="s">
        <v>48</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503"/>
      <c r="AL137" s="498"/>
      <c r="AM137" s="504" t="b">
        <v>0</v>
      </c>
      <c r="AN137" s="590"/>
      <c r="AO137" s="590"/>
      <c r="AP137" s="590"/>
      <c r="AQ137" s="590"/>
      <c r="AR137" s="590"/>
      <c r="AS137" s="590"/>
      <c r="AT137" s="590"/>
      <c r="AU137" s="590"/>
      <c r="AV137" s="590"/>
      <c r="AW137" s="590"/>
      <c r="AX137" s="590"/>
      <c r="AY137" s="590"/>
    </row>
    <row r="138" spans="1:53" s="501" customFormat="1" ht="13.5" customHeight="1">
      <c r="A138" s="498"/>
      <c r="B138" s="598"/>
      <c r="C138" s="599"/>
      <c r="D138" s="599"/>
      <c r="E138" s="600"/>
      <c r="F138" s="505"/>
      <c r="G138" s="613" t="s">
        <v>2182</v>
      </c>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3"/>
      <c r="AD138" s="613"/>
      <c r="AE138" s="613"/>
      <c r="AF138" s="613"/>
      <c r="AG138" s="613"/>
      <c r="AH138" s="613"/>
      <c r="AI138" s="613"/>
      <c r="AJ138" s="613"/>
      <c r="AK138" s="506"/>
      <c r="AL138" s="498"/>
      <c r="AM138" s="504" t="b">
        <v>0</v>
      </c>
    </row>
    <row r="139" spans="1:53" s="501" customFormat="1" ht="24.75" customHeight="1">
      <c r="A139" s="498"/>
      <c r="B139" s="592" t="s">
        <v>2162</v>
      </c>
      <c r="C139" s="593"/>
      <c r="D139" s="593"/>
      <c r="E139" s="594"/>
      <c r="F139" s="507"/>
      <c r="G139" s="900" t="s">
        <v>2183</v>
      </c>
      <c r="H139" s="900"/>
      <c r="I139" s="900"/>
      <c r="J139" s="900"/>
      <c r="K139" s="900"/>
      <c r="L139" s="900"/>
      <c r="M139" s="900"/>
      <c r="N139" s="900"/>
      <c r="O139" s="900"/>
      <c r="P139" s="900"/>
      <c r="Q139" s="900"/>
      <c r="R139" s="900"/>
      <c r="S139" s="900"/>
      <c r="T139" s="900"/>
      <c r="U139" s="900"/>
      <c r="V139" s="900"/>
      <c r="W139" s="900"/>
      <c r="X139" s="900"/>
      <c r="Y139" s="900"/>
      <c r="Z139" s="900"/>
      <c r="AA139" s="900"/>
      <c r="AB139" s="900"/>
      <c r="AC139" s="900"/>
      <c r="AD139" s="900"/>
      <c r="AE139" s="900"/>
      <c r="AF139" s="900"/>
      <c r="AG139" s="900"/>
      <c r="AH139" s="900"/>
      <c r="AI139" s="900"/>
      <c r="AJ139" s="900"/>
      <c r="AK139" s="508"/>
      <c r="AL139" s="498"/>
      <c r="AM139" s="504" t="b">
        <v>0</v>
      </c>
    </row>
    <row r="140" spans="1:53" s="501" customFormat="1" ht="13.5" customHeight="1">
      <c r="A140" s="498"/>
      <c r="B140" s="595"/>
      <c r="C140" s="596"/>
      <c r="D140" s="596"/>
      <c r="E140" s="597"/>
      <c r="F140" s="502"/>
      <c r="G140" s="607" t="s">
        <v>49</v>
      </c>
      <c r="H140" s="607"/>
      <c r="I140" s="607"/>
      <c r="J140" s="607"/>
      <c r="K140" s="607"/>
      <c r="L140" s="607"/>
      <c r="M140" s="607"/>
      <c r="N140" s="607"/>
      <c r="O140" s="607"/>
      <c r="P140" s="607"/>
      <c r="Q140" s="607"/>
      <c r="R140" s="607"/>
      <c r="S140" s="607"/>
      <c r="T140" s="607"/>
      <c r="U140" s="607"/>
      <c r="V140" s="607"/>
      <c r="W140" s="607"/>
      <c r="X140" s="607"/>
      <c r="Y140" s="607"/>
      <c r="Z140" s="607"/>
      <c r="AA140" s="607"/>
      <c r="AB140" s="607"/>
      <c r="AC140" s="607"/>
      <c r="AD140" s="607"/>
      <c r="AE140" s="607"/>
      <c r="AF140" s="607"/>
      <c r="AG140" s="607"/>
      <c r="AH140" s="607"/>
      <c r="AI140" s="607"/>
      <c r="AJ140" s="607"/>
      <c r="AK140" s="509"/>
      <c r="AL140" s="498"/>
      <c r="AM140" s="504" t="b">
        <v>0</v>
      </c>
      <c r="AN140" s="590"/>
      <c r="AO140" s="590"/>
      <c r="AP140" s="590"/>
      <c r="AQ140" s="590"/>
      <c r="AR140" s="590"/>
      <c r="AS140" s="590"/>
      <c r="AT140" s="590"/>
      <c r="AU140" s="590"/>
      <c r="AV140" s="590"/>
      <c r="AW140" s="590"/>
      <c r="AX140" s="590"/>
      <c r="AY140" s="590"/>
    </row>
    <row r="141" spans="1:53" s="501" customFormat="1" ht="13.5" customHeight="1">
      <c r="A141" s="498"/>
      <c r="B141" s="595"/>
      <c r="C141" s="596"/>
      <c r="D141" s="596"/>
      <c r="E141" s="597"/>
      <c r="F141" s="502"/>
      <c r="G141" s="607" t="s">
        <v>50</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3"/>
      <c r="AL141" s="498"/>
      <c r="AM141" s="504" t="b">
        <v>0</v>
      </c>
      <c r="AN141" s="590"/>
      <c r="AO141" s="590"/>
      <c r="AP141" s="590"/>
      <c r="AQ141" s="590"/>
      <c r="AR141" s="590"/>
      <c r="AS141" s="590"/>
      <c r="AT141" s="590"/>
      <c r="AU141" s="590"/>
      <c r="AV141" s="590"/>
      <c r="AW141" s="590"/>
      <c r="AX141" s="590"/>
      <c r="AY141" s="590"/>
    </row>
    <row r="142" spans="1:53" s="501" customFormat="1" ht="13.5" customHeight="1">
      <c r="A142" s="498"/>
      <c r="B142" s="598"/>
      <c r="C142" s="599"/>
      <c r="D142" s="599"/>
      <c r="E142" s="600"/>
      <c r="F142" s="510"/>
      <c r="G142" s="591" t="s">
        <v>51</v>
      </c>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896"/>
      <c r="AL142" s="498"/>
      <c r="AM142" s="504" t="b">
        <v>0</v>
      </c>
    </row>
    <row r="143" spans="1:53" s="501" customFormat="1" ht="13.5" customHeight="1">
      <c r="A143" s="498"/>
      <c r="B143" s="592" t="s">
        <v>2163</v>
      </c>
      <c r="C143" s="593"/>
      <c r="D143" s="593"/>
      <c r="E143" s="594"/>
      <c r="F143" s="511"/>
      <c r="G143" s="900" t="s">
        <v>52</v>
      </c>
      <c r="H143" s="900"/>
      <c r="I143" s="900"/>
      <c r="J143" s="900"/>
      <c r="K143" s="900"/>
      <c r="L143" s="900"/>
      <c r="M143" s="900"/>
      <c r="N143" s="900"/>
      <c r="O143" s="900"/>
      <c r="P143" s="900"/>
      <c r="Q143" s="900"/>
      <c r="R143" s="900"/>
      <c r="S143" s="900"/>
      <c r="T143" s="900"/>
      <c r="U143" s="900"/>
      <c r="V143" s="900"/>
      <c r="W143" s="900"/>
      <c r="X143" s="900"/>
      <c r="Y143" s="900"/>
      <c r="Z143" s="900"/>
      <c r="AA143" s="900"/>
      <c r="AB143" s="900"/>
      <c r="AC143" s="900"/>
      <c r="AD143" s="900"/>
      <c r="AE143" s="900"/>
      <c r="AF143" s="900"/>
      <c r="AG143" s="900"/>
      <c r="AH143" s="900"/>
      <c r="AI143" s="900"/>
      <c r="AJ143" s="900"/>
      <c r="AK143" s="509"/>
      <c r="AL143" s="498"/>
      <c r="AM143" s="504" t="b">
        <v>0</v>
      </c>
    </row>
    <row r="144" spans="1:53" s="501" customFormat="1" ht="22.5" customHeight="1">
      <c r="A144" s="498"/>
      <c r="B144" s="595"/>
      <c r="C144" s="596"/>
      <c r="D144" s="596"/>
      <c r="E144" s="597"/>
      <c r="F144" s="502"/>
      <c r="G144" s="607" t="s">
        <v>53</v>
      </c>
      <c r="H144" s="607"/>
      <c r="I144" s="607"/>
      <c r="J144" s="607"/>
      <c r="K144" s="607"/>
      <c r="L144" s="607"/>
      <c r="M144" s="607"/>
      <c r="N144" s="607"/>
      <c r="O144" s="607"/>
      <c r="P144" s="607"/>
      <c r="Q144" s="607"/>
      <c r="R144" s="607"/>
      <c r="S144" s="607"/>
      <c r="T144" s="607"/>
      <c r="U144" s="607"/>
      <c r="V144" s="607"/>
      <c r="W144" s="607"/>
      <c r="X144" s="607"/>
      <c r="Y144" s="607"/>
      <c r="Z144" s="607"/>
      <c r="AA144" s="607"/>
      <c r="AB144" s="607"/>
      <c r="AC144" s="607"/>
      <c r="AD144" s="607"/>
      <c r="AE144" s="607"/>
      <c r="AF144" s="607"/>
      <c r="AG144" s="607"/>
      <c r="AH144" s="607"/>
      <c r="AI144" s="607"/>
      <c r="AJ144" s="607"/>
      <c r="AK144" s="503"/>
      <c r="AL144" s="498"/>
      <c r="AM144" s="504" t="b">
        <v>0</v>
      </c>
      <c r="AN144" s="590"/>
      <c r="AO144" s="590"/>
      <c r="AP144" s="590"/>
      <c r="AQ144" s="590"/>
      <c r="AR144" s="590"/>
      <c r="AS144" s="590"/>
      <c r="AT144" s="590"/>
      <c r="AU144" s="590"/>
      <c r="AV144" s="590"/>
      <c r="AW144" s="590"/>
      <c r="AX144" s="590"/>
      <c r="AY144" s="590"/>
    </row>
    <row r="145" spans="1:51" s="501" customFormat="1" ht="13.5" customHeight="1">
      <c r="A145" s="498"/>
      <c r="B145" s="595"/>
      <c r="C145" s="596"/>
      <c r="D145" s="596"/>
      <c r="E145" s="597"/>
      <c r="F145" s="502"/>
      <c r="G145" s="607" t="s">
        <v>54</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503"/>
      <c r="AL145" s="498"/>
      <c r="AM145" s="504" t="b">
        <v>0</v>
      </c>
      <c r="AN145" s="590"/>
      <c r="AO145" s="590"/>
      <c r="AP145" s="590"/>
      <c r="AQ145" s="590"/>
      <c r="AR145" s="590"/>
      <c r="AS145" s="590"/>
      <c r="AT145" s="590"/>
      <c r="AU145" s="590"/>
      <c r="AV145" s="590"/>
      <c r="AW145" s="590"/>
      <c r="AX145" s="590"/>
      <c r="AY145" s="590"/>
    </row>
    <row r="146" spans="1:51" s="501" customFormat="1" ht="13.5" customHeight="1">
      <c r="A146" s="498"/>
      <c r="B146" s="595"/>
      <c r="C146" s="596"/>
      <c r="D146" s="596"/>
      <c r="E146" s="597" t="b">
        <v>0</v>
      </c>
      <c r="F146" s="505" t="b">
        <v>0</v>
      </c>
      <c r="G146" s="614" t="s">
        <v>55</v>
      </c>
      <c r="H146" s="614"/>
      <c r="I146" s="614"/>
      <c r="J146" s="614"/>
      <c r="K146" s="614"/>
      <c r="L146" s="614"/>
      <c r="M146" s="614"/>
      <c r="N146" s="614"/>
      <c r="O146" s="614"/>
      <c r="P146" s="614"/>
      <c r="Q146" s="614"/>
      <c r="R146" s="614"/>
      <c r="S146" s="614"/>
      <c r="T146" s="614"/>
      <c r="U146" s="614"/>
      <c r="V146" s="614"/>
      <c r="W146" s="614"/>
      <c r="X146" s="614"/>
      <c r="Y146" s="614"/>
      <c r="Z146" s="614"/>
      <c r="AA146" s="614"/>
      <c r="AB146" s="614"/>
      <c r="AC146" s="614"/>
      <c r="AD146" s="614"/>
      <c r="AE146" s="614"/>
      <c r="AF146" s="614"/>
      <c r="AG146" s="614"/>
      <c r="AH146" s="614"/>
      <c r="AI146" s="614"/>
      <c r="AJ146" s="61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c r="A147" s="498"/>
      <c r="B147" s="598"/>
      <c r="C147" s="599"/>
      <c r="D147" s="599"/>
      <c r="E147" s="600" t="b">
        <v>0</v>
      </c>
      <c r="F147" s="505" t="b">
        <v>0</v>
      </c>
      <c r="G147" s="893" t="s">
        <v>2164</v>
      </c>
      <c r="H147" s="893"/>
      <c r="I147" s="893"/>
      <c r="J147" s="893"/>
      <c r="K147" s="893"/>
      <c r="L147" s="893"/>
      <c r="M147" s="893"/>
      <c r="N147" s="893"/>
      <c r="O147" s="893"/>
      <c r="P147" s="893"/>
      <c r="Q147" s="893"/>
      <c r="R147" s="893"/>
      <c r="S147" s="893"/>
      <c r="T147" s="893"/>
      <c r="U147" s="893"/>
      <c r="V147" s="893"/>
      <c r="W147" s="893"/>
      <c r="X147" s="893"/>
      <c r="Y147" s="893"/>
      <c r="Z147" s="893"/>
      <c r="AA147" s="893"/>
      <c r="AB147" s="893"/>
      <c r="AC147" s="893"/>
      <c r="AD147" s="893"/>
      <c r="AE147" s="893"/>
      <c r="AF147" s="893"/>
      <c r="AG147" s="893"/>
      <c r="AH147" s="893"/>
      <c r="AI147" s="893"/>
      <c r="AJ147" s="893"/>
      <c r="AK147" s="894"/>
      <c r="AL147" s="498"/>
      <c r="AM147" s="504" t="b">
        <v>0</v>
      </c>
    </row>
    <row r="148" spans="1:51" s="501" customFormat="1" ht="21" customHeight="1">
      <c r="A148" s="498"/>
      <c r="B148" s="592" t="s">
        <v>2165</v>
      </c>
      <c r="C148" s="593"/>
      <c r="D148" s="593"/>
      <c r="E148" s="594"/>
      <c r="F148" s="507"/>
      <c r="G148" s="895" t="s">
        <v>2166</v>
      </c>
      <c r="H148" s="895"/>
      <c r="I148" s="895"/>
      <c r="J148" s="895"/>
      <c r="K148" s="895"/>
      <c r="L148" s="895"/>
      <c r="M148" s="895"/>
      <c r="N148" s="895"/>
      <c r="O148" s="895"/>
      <c r="P148" s="895"/>
      <c r="Q148" s="895"/>
      <c r="R148" s="895"/>
      <c r="S148" s="895"/>
      <c r="T148" s="895"/>
      <c r="U148" s="895"/>
      <c r="V148" s="895"/>
      <c r="W148" s="895"/>
      <c r="X148" s="895"/>
      <c r="Y148" s="895"/>
      <c r="Z148" s="895"/>
      <c r="AA148" s="895"/>
      <c r="AB148" s="895"/>
      <c r="AC148" s="895"/>
      <c r="AD148" s="895"/>
      <c r="AE148" s="895"/>
      <c r="AF148" s="895"/>
      <c r="AG148" s="895"/>
      <c r="AH148" s="895"/>
      <c r="AI148" s="895"/>
      <c r="AJ148" s="895"/>
      <c r="AK148" s="509"/>
      <c r="AL148" s="498"/>
      <c r="AM148" s="504" t="b">
        <v>0</v>
      </c>
    </row>
    <row r="149" spans="1:51" s="501" customFormat="1" ht="13.5" customHeight="1">
      <c r="A149" s="498"/>
      <c r="B149" s="595"/>
      <c r="C149" s="596"/>
      <c r="D149" s="596"/>
      <c r="E149" s="597"/>
      <c r="F149" s="502"/>
      <c r="G149" s="614" t="s">
        <v>56</v>
      </c>
      <c r="H149" s="614"/>
      <c r="I149" s="614"/>
      <c r="J149" s="614"/>
      <c r="K149" s="614"/>
      <c r="L149" s="614"/>
      <c r="M149" s="614"/>
      <c r="N149" s="614"/>
      <c r="O149" s="614"/>
      <c r="P149" s="614"/>
      <c r="Q149" s="614"/>
      <c r="R149" s="614"/>
      <c r="S149" s="614"/>
      <c r="T149" s="614"/>
      <c r="U149" s="614"/>
      <c r="V149" s="614"/>
      <c r="W149" s="614"/>
      <c r="X149" s="614"/>
      <c r="Y149" s="614"/>
      <c r="Z149" s="614"/>
      <c r="AA149" s="614"/>
      <c r="AB149" s="614"/>
      <c r="AC149" s="614"/>
      <c r="AD149" s="614"/>
      <c r="AE149" s="614"/>
      <c r="AF149" s="614"/>
      <c r="AG149" s="614"/>
      <c r="AH149" s="614"/>
      <c r="AI149" s="614"/>
      <c r="AJ149" s="614"/>
      <c r="AK149" s="509"/>
      <c r="AL149" s="434"/>
      <c r="AM149" s="504" t="b">
        <v>0</v>
      </c>
      <c r="AN149" s="590"/>
      <c r="AO149" s="590"/>
      <c r="AP149" s="590"/>
      <c r="AQ149" s="590"/>
      <c r="AR149" s="590"/>
      <c r="AS149" s="590"/>
      <c r="AT149" s="590"/>
      <c r="AU149" s="590"/>
      <c r="AV149" s="590"/>
      <c r="AW149" s="590"/>
      <c r="AX149" s="590"/>
      <c r="AY149" s="590"/>
    </row>
    <row r="150" spans="1:51" s="501" customFormat="1" ht="13.5" customHeight="1">
      <c r="A150" s="498"/>
      <c r="B150" s="595"/>
      <c r="C150" s="596"/>
      <c r="D150" s="596"/>
      <c r="E150" s="597" t="b">
        <v>1</v>
      </c>
      <c r="F150" s="502"/>
      <c r="G150" s="614" t="s">
        <v>57</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13"/>
      <c r="AL150" s="498"/>
      <c r="AM150" s="504" t="b">
        <v>0</v>
      </c>
      <c r="AN150" s="590"/>
      <c r="AO150" s="590"/>
      <c r="AP150" s="590"/>
      <c r="AQ150" s="590"/>
      <c r="AR150" s="590"/>
      <c r="AS150" s="590"/>
      <c r="AT150" s="590"/>
      <c r="AU150" s="590"/>
      <c r="AV150" s="590"/>
      <c r="AW150" s="590"/>
      <c r="AX150" s="590"/>
      <c r="AY150" s="590"/>
    </row>
    <row r="151" spans="1:51" s="501" customFormat="1" ht="13.5" customHeight="1">
      <c r="A151" s="498"/>
      <c r="B151" s="598"/>
      <c r="C151" s="599"/>
      <c r="D151" s="599"/>
      <c r="E151" s="600"/>
      <c r="F151" s="510"/>
      <c r="G151" s="591" t="s">
        <v>58</v>
      </c>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896"/>
      <c r="AL151" s="498"/>
      <c r="AM151" s="504" t="b">
        <v>0</v>
      </c>
    </row>
    <row r="152" spans="1:51" s="501" customFormat="1" ht="13.5" customHeight="1">
      <c r="A152" s="498"/>
      <c r="B152" s="592" t="s">
        <v>2167</v>
      </c>
      <c r="C152" s="593"/>
      <c r="D152" s="593"/>
      <c r="E152" s="594"/>
      <c r="F152" s="511"/>
      <c r="G152" s="601" t="s">
        <v>59</v>
      </c>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509"/>
      <c r="AL152" s="498"/>
      <c r="AM152" s="504" t="b">
        <v>0</v>
      </c>
    </row>
    <row r="153" spans="1:51" s="501" customFormat="1" ht="21" customHeight="1">
      <c r="A153" s="498"/>
      <c r="B153" s="595"/>
      <c r="C153" s="596"/>
      <c r="D153" s="596"/>
      <c r="E153" s="597" t="b">
        <v>1</v>
      </c>
      <c r="F153" s="502"/>
      <c r="G153" s="614" t="s">
        <v>60</v>
      </c>
      <c r="H153" s="614"/>
      <c r="I153" s="614"/>
      <c r="J153" s="614"/>
      <c r="K153" s="614"/>
      <c r="L153" s="614"/>
      <c r="M153" s="614"/>
      <c r="N153" s="614"/>
      <c r="O153" s="614"/>
      <c r="P153" s="614"/>
      <c r="Q153" s="614"/>
      <c r="R153" s="614"/>
      <c r="S153" s="614"/>
      <c r="T153" s="614"/>
      <c r="U153" s="614"/>
      <c r="V153" s="614"/>
      <c r="W153" s="614"/>
      <c r="X153" s="614"/>
      <c r="Y153" s="614"/>
      <c r="Z153" s="614"/>
      <c r="AA153" s="614"/>
      <c r="AB153" s="614"/>
      <c r="AC153" s="614"/>
      <c r="AD153" s="614"/>
      <c r="AE153" s="614"/>
      <c r="AF153" s="614"/>
      <c r="AG153" s="614"/>
      <c r="AH153" s="614"/>
      <c r="AI153" s="614"/>
      <c r="AJ153" s="614"/>
      <c r="AK153" s="503"/>
      <c r="AL153" s="498"/>
      <c r="AM153" s="504" t="b">
        <v>0</v>
      </c>
      <c r="AN153" s="590"/>
      <c r="AO153" s="590"/>
      <c r="AP153" s="590"/>
      <c r="AQ153" s="590"/>
      <c r="AR153" s="590"/>
      <c r="AS153" s="590"/>
      <c r="AT153" s="590"/>
      <c r="AU153" s="590"/>
      <c r="AV153" s="590"/>
      <c r="AW153" s="590"/>
      <c r="AX153" s="590"/>
      <c r="AY153" s="590"/>
    </row>
    <row r="154" spans="1:51" s="501" customFormat="1" ht="13.5" customHeight="1">
      <c r="A154" s="498"/>
      <c r="B154" s="595"/>
      <c r="C154" s="596"/>
      <c r="D154" s="596"/>
      <c r="E154" s="597"/>
      <c r="F154" s="502"/>
      <c r="G154" s="614" t="s">
        <v>61</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503"/>
      <c r="AL154" s="498"/>
      <c r="AM154" s="504" t="b">
        <v>0</v>
      </c>
      <c r="AN154" s="590"/>
      <c r="AO154" s="590"/>
      <c r="AP154" s="590"/>
      <c r="AQ154" s="590"/>
      <c r="AR154" s="590"/>
      <c r="AS154" s="590"/>
      <c r="AT154" s="590"/>
      <c r="AU154" s="590"/>
      <c r="AV154" s="590"/>
      <c r="AW154" s="590"/>
      <c r="AX154" s="590"/>
      <c r="AY154" s="590"/>
    </row>
    <row r="155" spans="1:51" s="501" customFormat="1" ht="13.5" customHeight="1">
      <c r="A155" s="498"/>
      <c r="B155" s="598"/>
      <c r="C155" s="599"/>
      <c r="D155" s="599"/>
      <c r="E155" s="600" t="b">
        <v>1</v>
      </c>
      <c r="F155" s="510"/>
      <c r="G155" s="591" t="s">
        <v>62</v>
      </c>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14"/>
      <c r="AL155" s="498"/>
      <c r="AM155" s="504" t="b">
        <v>0</v>
      </c>
    </row>
    <row r="156" spans="1:51" s="501" customFormat="1" ht="13.5" customHeight="1">
      <c r="A156" s="498"/>
      <c r="B156" s="592" t="s">
        <v>2168</v>
      </c>
      <c r="C156" s="593"/>
      <c r="D156" s="593"/>
      <c r="E156" s="594"/>
      <c r="F156" s="511"/>
      <c r="G156" s="601" t="s">
        <v>2184</v>
      </c>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2"/>
      <c r="AL156" s="515"/>
      <c r="AM156" s="504" t="b">
        <v>0</v>
      </c>
      <c r="AN156"/>
      <c r="AO156"/>
      <c r="AP156"/>
    </row>
    <row r="157" spans="1:51" customFormat="1" ht="13.5" customHeight="1">
      <c r="A157" s="434"/>
      <c r="B157" s="595"/>
      <c r="C157" s="596"/>
      <c r="D157" s="596"/>
      <c r="E157" s="597"/>
      <c r="F157" s="502"/>
      <c r="G157" s="614" t="s">
        <v>63</v>
      </c>
      <c r="H157" s="614"/>
      <c r="I157" s="614"/>
      <c r="J157" s="614"/>
      <c r="K157" s="614"/>
      <c r="L157" s="614"/>
      <c r="M157" s="614"/>
      <c r="N157" s="614"/>
      <c r="O157" s="614"/>
      <c r="P157" s="614"/>
      <c r="Q157" s="614"/>
      <c r="R157" s="614"/>
      <c r="S157" s="614"/>
      <c r="T157" s="614"/>
      <c r="U157" s="614"/>
      <c r="V157" s="614"/>
      <c r="W157" s="614"/>
      <c r="X157" s="614"/>
      <c r="Y157" s="614"/>
      <c r="Z157" s="614"/>
      <c r="AA157" s="614"/>
      <c r="AB157" s="614"/>
      <c r="AC157" s="614"/>
      <c r="AD157" s="614"/>
      <c r="AE157" s="614"/>
      <c r="AF157" s="614"/>
      <c r="AG157" s="614"/>
      <c r="AH157" s="614"/>
      <c r="AI157" s="614"/>
      <c r="AJ157" s="614"/>
      <c r="AK157" s="503"/>
      <c r="AL157" s="498"/>
      <c r="AM157" s="504" t="b">
        <v>0</v>
      </c>
      <c r="AN157" s="590"/>
      <c r="AO157" s="590"/>
      <c r="AP157" s="590"/>
      <c r="AQ157" s="590"/>
      <c r="AR157" s="590"/>
      <c r="AS157" s="590"/>
      <c r="AT157" s="590"/>
      <c r="AU157" s="590"/>
      <c r="AV157" s="590"/>
      <c r="AW157" s="590"/>
      <c r="AX157" s="590"/>
      <c r="AY157" s="590"/>
    </row>
    <row r="158" spans="1:51" customFormat="1" ht="13.5" customHeight="1">
      <c r="A158" s="434"/>
      <c r="B158" s="595"/>
      <c r="C158" s="596"/>
      <c r="D158" s="596"/>
      <c r="E158" s="597"/>
      <c r="F158" s="502"/>
      <c r="G158" s="614" t="s">
        <v>2185</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503"/>
      <c r="AL158" s="498"/>
      <c r="AM158" s="504" t="b">
        <v>0</v>
      </c>
      <c r="AN158" s="590"/>
      <c r="AO158" s="590"/>
      <c r="AP158" s="590"/>
      <c r="AQ158" s="590"/>
      <c r="AR158" s="590"/>
      <c r="AS158" s="590"/>
      <c r="AT158" s="590"/>
      <c r="AU158" s="590"/>
      <c r="AV158" s="590"/>
      <c r="AW158" s="590"/>
      <c r="AX158" s="590"/>
      <c r="AY158" s="590"/>
    </row>
    <row r="159" spans="1:51" customFormat="1" ht="13.5" customHeight="1" thickBot="1">
      <c r="A159" s="434"/>
      <c r="B159" s="598"/>
      <c r="C159" s="599"/>
      <c r="D159" s="599"/>
      <c r="E159" s="600" t="b">
        <v>1</v>
      </c>
      <c r="F159" s="516"/>
      <c r="G159" s="603" t="s">
        <v>2186</v>
      </c>
      <c r="H159" s="603"/>
      <c r="I159" s="603"/>
      <c r="J159" s="603"/>
      <c r="K159" s="603"/>
      <c r="L159" s="603"/>
      <c r="M159" s="603"/>
      <c r="N159" s="603"/>
      <c r="O159" s="603"/>
      <c r="P159" s="603"/>
      <c r="Q159" s="603"/>
      <c r="R159" s="603"/>
      <c r="S159" s="603"/>
      <c r="T159" s="603"/>
      <c r="U159" s="603"/>
      <c r="V159" s="603"/>
      <c r="W159" s="603"/>
      <c r="X159" s="603"/>
      <c r="Y159" s="603"/>
      <c r="Z159" s="603"/>
      <c r="AA159" s="603"/>
      <c r="AB159" s="603"/>
      <c r="AC159" s="603"/>
      <c r="AD159" s="603"/>
      <c r="AE159" s="603"/>
      <c r="AF159" s="603"/>
      <c r="AG159" s="603"/>
      <c r="AH159" s="603"/>
      <c r="AI159" s="603"/>
      <c r="AJ159" s="603"/>
      <c r="AK159" s="517"/>
      <c r="AL159" s="434"/>
      <c r="AM159" s="84" t="b">
        <v>0</v>
      </c>
    </row>
    <row r="160" spans="1:51" ht="12.75" customHeight="1">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7"/>
      <c r="C162" s="928"/>
      <c r="D162" s="928"/>
      <c r="E162" s="928"/>
      <c r="F162" s="928"/>
      <c r="G162" s="928"/>
      <c r="H162" s="928"/>
      <c r="I162" s="928"/>
      <c r="J162" s="928"/>
      <c r="K162" s="928"/>
      <c r="L162" s="928"/>
      <c r="M162" s="928"/>
      <c r="N162" s="928"/>
      <c r="O162" s="928"/>
      <c r="P162" s="928"/>
      <c r="Q162" s="928"/>
      <c r="R162" s="928"/>
      <c r="S162" s="928"/>
      <c r="T162" s="928"/>
      <c r="U162" s="928"/>
      <c r="V162" s="928"/>
      <c r="W162" s="928"/>
      <c r="X162" s="928"/>
      <c r="Y162" s="928"/>
      <c r="Z162" s="928"/>
      <c r="AA162" s="928"/>
      <c r="AB162" s="928"/>
      <c r="AC162" s="928"/>
      <c r="AD162" s="928"/>
      <c r="AE162" s="928"/>
      <c r="AF162" s="928"/>
      <c r="AG162" s="928"/>
      <c r="AH162" s="928"/>
      <c r="AI162" s="928"/>
      <c r="AJ162" s="928"/>
      <c r="AK162" s="929"/>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2" t="s">
        <v>2187</v>
      </c>
      <c r="D165" s="892"/>
      <c r="E165" s="892"/>
      <c r="F165" s="892"/>
      <c r="G165" s="892"/>
      <c r="H165" s="892"/>
      <c r="I165" s="892"/>
      <c r="J165" s="892"/>
      <c r="K165" s="892"/>
      <c r="L165" s="892"/>
      <c r="M165" s="892"/>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89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1" t="s">
        <v>2170</v>
      </c>
      <c r="D168" s="891"/>
      <c r="E168" s="891"/>
      <c r="F168" s="891"/>
      <c r="G168" s="891"/>
      <c r="H168" s="891"/>
      <c r="I168" s="891"/>
      <c r="J168" s="891"/>
      <c r="K168" s="891"/>
      <c r="L168" s="891"/>
      <c r="M168" s="891"/>
      <c r="N168" s="891"/>
      <c r="O168" s="891"/>
      <c r="P168" s="891"/>
      <c r="Q168" s="891"/>
      <c r="R168" s="891"/>
      <c r="S168" s="891"/>
      <c r="T168" s="891"/>
      <c r="U168" s="891"/>
      <c r="V168" s="891"/>
      <c r="W168" s="891"/>
      <c r="X168" s="891"/>
      <c r="Y168" s="891"/>
      <c r="Z168" s="891"/>
      <c r="AA168" s="891"/>
      <c r="AB168" s="891"/>
      <c r="AC168" s="891"/>
      <c r="AD168" s="891"/>
      <c r="AE168" s="891"/>
      <c r="AF168" s="891"/>
      <c r="AG168" s="891"/>
      <c r="AH168" s="891"/>
      <c r="AI168" s="891"/>
      <c r="AJ168" s="891"/>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4"/>
      <c r="F170" s="915"/>
      <c r="G170" s="312" t="s">
        <v>2</v>
      </c>
      <c r="H170" s="914"/>
      <c r="I170" s="915"/>
      <c r="J170" s="312" t="s">
        <v>3</v>
      </c>
      <c r="K170" s="914"/>
      <c r="L170" s="915"/>
      <c r="M170" s="312" t="s">
        <v>5</v>
      </c>
      <c r="N170" s="309"/>
      <c r="O170" s="916" t="s">
        <v>22</v>
      </c>
      <c r="P170" s="916"/>
      <c r="Q170" s="916"/>
      <c r="R170" s="908" t="str">
        <f>IF(H7="","",H7)</f>
        <v/>
      </c>
      <c r="S170" s="908"/>
      <c r="T170" s="908"/>
      <c r="U170" s="908"/>
      <c r="V170" s="908"/>
      <c r="W170" s="908"/>
      <c r="X170" s="908"/>
      <c r="Y170" s="908"/>
      <c r="Z170" s="908"/>
      <c r="AA170" s="908"/>
      <c r="AB170" s="908"/>
      <c r="AC170" s="908"/>
      <c r="AD170" s="908"/>
      <c r="AE170" s="908"/>
      <c r="AF170" s="908"/>
      <c r="AG170" s="908"/>
      <c r="AH170" s="908"/>
      <c r="AI170" s="908"/>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7" t="s">
        <v>74</v>
      </c>
      <c r="P171" s="897"/>
      <c r="Q171" s="897"/>
      <c r="R171" s="898" t="s">
        <v>32</v>
      </c>
      <c r="S171" s="898"/>
      <c r="T171" s="899"/>
      <c r="U171" s="899"/>
      <c r="V171" s="899"/>
      <c r="W171" s="899"/>
      <c r="X171" s="899"/>
      <c r="Y171" s="913" t="s">
        <v>33</v>
      </c>
      <c r="Z171" s="913"/>
      <c r="AA171" s="899"/>
      <c r="AB171" s="899"/>
      <c r="AC171" s="899"/>
      <c r="AD171" s="899"/>
      <c r="AE171" s="899"/>
      <c r="AF171" s="899"/>
      <c r="AG171" s="899"/>
      <c r="AH171" s="899"/>
      <c r="AI171" s="899"/>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0" t="s">
        <v>1954</v>
      </c>
      <c r="C178" s="890"/>
      <c r="D178" s="890"/>
      <c r="E178" s="890"/>
      <c r="F178" s="890"/>
      <c r="G178" s="890"/>
      <c r="H178" s="890"/>
      <c r="I178" s="890"/>
      <c r="J178" s="890"/>
      <c r="K178" s="890"/>
      <c r="L178" s="890"/>
      <c r="M178" s="890"/>
      <c r="N178" s="890"/>
      <c r="O178" s="890"/>
      <c r="P178" s="890"/>
      <c r="Q178" s="890"/>
      <c r="R178" s="890"/>
      <c r="S178" s="890"/>
      <c r="T178" s="890"/>
      <c r="U178" s="890"/>
      <c r="V178" s="890"/>
      <c r="W178" s="890"/>
      <c r="X178" s="890"/>
      <c r="Y178" s="890"/>
      <c r="Z178" s="890"/>
      <c r="AA178" s="890"/>
      <c r="AB178" s="890"/>
      <c r="AC178" s="890"/>
      <c r="AD178" s="890"/>
      <c r="AE178" s="890"/>
      <c r="AF178" s="890"/>
      <c r="AG178" s="890"/>
      <c r="AH178" s="890"/>
      <c r="AI178" s="890"/>
      <c r="AJ178" s="890"/>
      <c r="AK178" s="890"/>
      <c r="AL178" s="85"/>
    </row>
    <row r="179" spans="1:39">
      <c r="A179" s="85"/>
      <c r="B179" s="930" t="s">
        <v>83</v>
      </c>
      <c r="C179" s="704" t="s">
        <v>1958</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2"/>
      <c r="AK179" s="325" t="str">
        <f>Y21</f>
        <v>○</v>
      </c>
      <c r="AL179" s="85"/>
    </row>
    <row r="180" spans="1:39">
      <c r="A180" s="85"/>
      <c r="B180" s="931"/>
      <c r="C180" s="917" t="s">
        <v>2060</v>
      </c>
      <c r="D180" s="918"/>
      <c r="E180" s="918"/>
      <c r="F180" s="918"/>
      <c r="G180" s="918"/>
      <c r="H180" s="918"/>
      <c r="I180" s="918"/>
      <c r="J180" s="918"/>
      <c r="K180" s="918"/>
      <c r="L180" s="918"/>
      <c r="M180" s="918"/>
      <c r="N180" s="918"/>
      <c r="O180" s="918"/>
      <c r="P180" s="918"/>
      <c r="Q180" s="918"/>
      <c r="R180" s="918"/>
      <c r="S180" s="918"/>
      <c r="T180" s="918"/>
      <c r="U180" s="918"/>
      <c r="V180" s="918"/>
      <c r="W180" s="918"/>
      <c r="X180" s="918"/>
      <c r="Y180" s="918"/>
      <c r="Z180" s="918"/>
      <c r="AA180" s="918"/>
      <c r="AB180" s="918"/>
      <c r="AC180" s="918"/>
      <c r="AD180" s="918"/>
      <c r="AE180" s="918"/>
      <c r="AF180" s="918"/>
      <c r="AG180" s="918"/>
      <c r="AH180" s="918"/>
      <c r="AI180" s="918"/>
      <c r="AJ180" s="919"/>
      <c r="AK180" s="325" t="str">
        <f>IF(Y25="○","○",IF(AA25="○","○",""))</f>
        <v/>
      </c>
      <c r="AL180" s="85"/>
    </row>
    <row r="181" spans="1:39">
      <c r="A181" s="85"/>
      <c r="B181" s="326" t="s">
        <v>82</v>
      </c>
      <c r="C181" s="933" t="s">
        <v>1959</v>
      </c>
      <c r="D181" s="934"/>
      <c r="E181" s="934"/>
      <c r="F181" s="934"/>
      <c r="G181" s="934"/>
      <c r="H181" s="934"/>
      <c r="I181" s="934"/>
      <c r="J181" s="934"/>
      <c r="K181" s="934"/>
      <c r="L181" s="934"/>
      <c r="M181" s="934"/>
      <c r="N181" s="934"/>
      <c r="O181" s="934"/>
      <c r="P181" s="934"/>
      <c r="Q181" s="934"/>
      <c r="R181" s="934"/>
      <c r="S181" s="934"/>
      <c r="T181" s="934"/>
      <c r="U181" s="934"/>
      <c r="V181" s="934"/>
      <c r="W181" s="934"/>
      <c r="X181" s="934"/>
      <c r="Y181" s="934"/>
      <c r="Z181" s="934"/>
      <c r="AA181" s="934"/>
      <c r="AB181" s="934"/>
      <c r="AC181" s="934"/>
      <c r="AD181" s="934"/>
      <c r="AE181" s="934"/>
      <c r="AF181" s="934"/>
      <c r="AG181" s="934"/>
      <c r="AH181" s="934"/>
      <c r="AI181" s="934"/>
      <c r="AJ181" s="935"/>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0" t="s">
        <v>1955</v>
      </c>
      <c r="C183" s="890"/>
      <c r="D183" s="890"/>
      <c r="E183" s="890"/>
      <c r="F183" s="890"/>
      <c r="G183" s="890"/>
      <c r="H183" s="890"/>
      <c r="I183" s="890"/>
      <c r="J183" s="890"/>
      <c r="K183" s="890"/>
      <c r="L183" s="890"/>
      <c r="M183" s="890"/>
      <c r="N183" s="890"/>
      <c r="O183" s="890"/>
      <c r="P183" s="890"/>
      <c r="Q183" s="890"/>
      <c r="R183" s="890"/>
      <c r="S183" s="890"/>
      <c r="T183" s="890"/>
      <c r="U183" s="890"/>
      <c r="V183" s="890"/>
      <c r="W183" s="890"/>
      <c r="X183" s="890"/>
      <c r="Y183" s="890"/>
      <c r="Z183" s="890"/>
      <c r="AA183" s="890"/>
      <c r="AB183" s="890"/>
      <c r="AC183" s="890"/>
      <c r="AD183" s="890"/>
      <c r="AE183" s="890"/>
      <c r="AF183" s="890"/>
      <c r="AG183" s="890"/>
      <c r="AH183" s="890"/>
      <c r="AI183" s="890"/>
      <c r="AJ183" s="890"/>
      <c r="AK183" s="890"/>
      <c r="AL183" s="85"/>
    </row>
    <row r="184" spans="1:39" ht="13.5" customHeight="1">
      <c r="A184" s="85"/>
      <c r="B184" s="327" t="s">
        <v>83</v>
      </c>
      <c r="C184" s="704" t="s">
        <v>1960</v>
      </c>
      <c r="D184" s="705"/>
      <c r="E184" s="705"/>
      <c r="F184" s="705"/>
      <c r="G184" s="705"/>
      <c r="H184" s="705"/>
      <c r="I184" s="706"/>
      <c r="J184" s="909" t="s">
        <v>1969</v>
      </c>
      <c r="K184" s="909"/>
      <c r="L184" s="909"/>
      <c r="M184" s="909"/>
      <c r="N184" s="909"/>
      <c r="O184" s="909"/>
      <c r="P184" s="909"/>
      <c r="Q184" s="909"/>
      <c r="R184" s="909"/>
      <c r="S184" s="909"/>
      <c r="T184" s="909"/>
      <c r="U184" s="909"/>
      <c r="V184" s="909"/>
      <c r="W184" s="909"/>
      <c r="X184" s="909"/>
      <c r="Y184" s="909"/>
      <c r="Z184" s="909"/>
      <c r="AA184" s="909"/>
      <c r="AB184" s="909"/>
      <c r="AC184" s="909"/>
      <c r="AD184" s="909"/>
      <c r="AE184" s="909"/>
      <c r="AF184" s="909"/>
      <c r="AG184" s="909"/>
      <c r="AH184" s="909"/>
      <c r="AI184" s="909"/>
      <c r="AJ184" s="910"/>
      <c r="AK184" s="325" t="str">
        <f>AH60</f>
        <v/>
      </c>
      <c r="AL184" s="85"/>
    </row>
    <row r="185" spans="1:39" ht="27.75" customHeight="1">
      <c r="A185" s="85"/>
      <c r="B185" s="925" t="s">
        <v>82</v>
      </c>
      <c r="C185" s="909" t="s">
        <v>1961</v>
      </c>
      <c r="D185" s="909"/>
      <c r="E185" s="909"/>
      <c r="F185" s="909"/>
      <c r="G185" s="909"/>
      <c r="H185" s="909"/>
      <c r="I185" s="909"/>
      <c r="J185" s="911" t="s">
        <v>1962</v>
      </c>
      <c r="K185" s="911"/>
      <c r="L185" s="911"/>
      <c r="M185" s="911"/>
      <c r="N185" s="911"/>
      <c r="O185" s="911"/>
      <c r="P185" s="911"/>
      <c r="Q185" s="911"/>
      <c r="R185" s="911"/>
      <c r="S185" s="911"/>
      <c r="T185" s="911"/>
      <c r="U185" s="911"/>
      <c r="V185" s="911"/>
      <c r="W185" s="911"/>
      <c r="X185" s="911"/>
      <c r="Y185" s="911"/>
      <c r="Z185" s="911"/>
      <c r="AA185" s="911"/>
      <c r="AB185" s="911"/>
      <c r="AC185" s="911"/>
      <c r="AD185" s="911"/>
      <c r="AE185" s="911"/>
      <c r="AF185" s="911"/>
      <c r="AG185" s="911"/>
      <c r="AH185" s="911"/>
      <c r="AI185" s="911"/>
      <c r="AJ185" s="912"/>
      <c r="AK185" s="325" t="str">
        <f>AB66</f>
        <v>×</v>
      </c>
      <c r="AL185" s="85"/>
    </row>
    <row r="186" spans="1:39" ht="27" customHeight="1">
      <c r="A186" s="85"/>
      <c r="B186" s="925"/>
      <c r="C186" s="909"/>
      <c r="D186" s="909"/>
      <c r="E186" s="909"/>
      <c r="F186" s="909"/>
      <c r="G186" s="909"/>
      <c r="H186" s="909"/>
      <c r="I186" s="909"/>
      <c r="J186" s="911" t="s">
        <v>1970</v>
      </c>
      <c r="K186" s="911"/>
      <c r="L186" s="911"/>
      <c r="M186" s="911"/>
      <c r="N186" s="911"/>
      <c r="O186" s="911"/>
      <c r="P186" s="911"/>
      <c r="Q186" s="911"/>
      <c r="R186" s="911"/>
      <c r="S186" s="911"/>
      <c r="T186" s="911"/>
      <c r="U186" s="911"/>
      <c r="V186" s="911"/>
      <c r="W186" s="911"/>
      <c r="X186" s="911"/>
      <c r="Y186" s="911"/>
      <c r="Z186" s="911"/>
      <c r="AA186" s="911"/>
      <c r="AB186" s="911"/>
      <c r="AC186" s="911"/>
      <c r="AD186" s="911"/>
      <c r="AE186" s="911"/>
      <c r="AF186" s="911"/>
      <c r="AG186" s="911"/>
      <c r="AH186" s="911"/>
      <c r="AI186" s="911"/>
      <c r="AJ186" s="912"/>
      <c r="AK186" s="325" t="str">
        <f>AC70</f>
        <v>○</v>
      </c>
      <c r="AL186" s="85"/>
    </row>
    <row r="187" spans="1:39">
      <c r="A187" s="85"/>
      <c r="B187" s="925"/>
      <c r="C187" s="909"/>
      <c r="D187" s="909"/>
      <c r="E187" s="909"/>
      <c r="F187" s="909"/>
      <c r="G187" s="909"/>
      <c r="H187" s="909"/>
      <c r="I187" s="909"/>
      <c r="J187" s="909" t="s">
        <v>2190</v>
      </c>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10"/>
      <c r="AK187" s="325" t="str">
        <f>AI73</f>
        <v/>
      </c>
      <c r="AL187" s="85"/>
    </row>
    <row r="188" spans="1:39">
      <c r="A188" s="85"/>
      <c r="B188" s="925"/>
      <c r="C188" s="909"/>
      <c r="D188" s="909"/>
      <c r="E188" s="909"/>
      <c r="F188" s="909"/>
      <c r="G188" s="909"/>
      <c r="H188" s="909"/>
      <c r="I188" s="909"/>
      <c r="J188" s="911" t="s">
        <v>1971</v>
      </c>
      <c r="K188" s="911"/>
      <c r="L188" s="911"/>
      <c r="M188" s="911"/>
      <c r="N188" s="911"/>
      <c r="O188" s="911"/>
      <c r="P188" s="911"/>
      <c r="Q188" s="911"/>
      <c r="R188" s="911"/>
      <c r="S188" s="911"/>
      <c r="T188" s="911"/>
      <c r="U188" s="911"/>
      <c r="V188" s="911"/>
      <c r="W188" s="911"/>
      <c r="X188" s="911"/>
      <c r="Y188" s="911"/>
      <c r="Z188" s="911"/>
      <c r="AA188" s="911"/>
      <c r="AB188" s="911"/>
      <c r="AC188" s="911"/>
      <c r="AD188" s="911"/>
      <c r="AE188" s="911"/>
      <c r="AF188" s="911"/>
      <c r="AG188" s="911"/>
      <c r="AH188" s="911"/>
      <c r="AI188" s="911"/>
      <c r="AJ188" s="912"/>
      <c r="AK188" s="325" t="str">
        <f>AI77</f>
        <v/>
      </c>
      <c r="AL188" s="85"/>
    </row>
    <row r="189" spans="1:39" ht="25.5" customHeight="1">
      <c r="A189" s="85"/>
      <c r="B189" s="925" t="s">
        <v>1981</v>
      </c>
      <c r="C189" s="881" t="s">
        <v>1964</v>
      </c>
      <c r="D189" s="881"/>
      <c r="E189" s="881"/>
      <c r="F189" s="881"/>
      <c r="G189" s="881"/>
      <c r="H189" s="881"/>
      <c r="I189" s="881"/>
      <c r="J189" s="882" t="s">
        <v>1979</v>
      </c>
      <c r="K189" s="882"/>
      <c r="L189" s="882"/>
      <c r="M189" s="882"/>
      <c r="N189" s="882"/>
      <c r="O189" s="882"/>
      <c r="P189" s="882"/>
      <c r="Q189" s="882"/>
      <c r="R189" s="882"/>
      <c r="S189" s="882"/>
      <c r="T189" s="882"/>
      <c r="U189" s="882"/>
      <c r="V189" s="882"/>
      <c r="W189" s="882"/>
      <c r="X189" s="882"/>
      <c r="Y189" s="882"/>
      <c r="Z189" s="882"/>
      <c r="AA189" s="882"/>
      <c r="AB189" s="882"/>
      <c r="AC189" s="882"/>
      <c r="AD189" s="882"/>
      <c r="AE189" s="882"/>
      <c r="AF189" s="882"/>
      <c r="AG189" s="882"/>
      <c r="AH189" s="882"/>
      <c r="AI189" s="882"/>
      <c r="AJ189" s="883"/>
      <c r="AK189" s="325" t="str">
        <f>IF(AM81=TRUE,"",IF(AI85="該当",IF(AND(T88="○",T94="○"),"○","×"),""))</f>
        <v>×</v>
      </c>
      <c r="AL189" s="85"/>
      <c r="AM189" s="328"/>
    </row>
    <row r="190" spans="1:39" ht="25.5" customHeight="1">
      <c r="A190" s="85"/>
      <c r="B190" s="925"/>
      <c r="C190" s="881"/>
      <c r="D190" s="881"/>
      <c r="E190" s="881"/>
      <c r="F190" s="881"/>
      <c r="G190" s="881"/>
      <c r="H190" s="881"/>
      <c r="I190" s="881"/>
      <c r="J190" s="882" t="s">
        <v>1980</v>
      </c>
      <c r="K190" s="882"/>
      <c r="L190" s="882"/>
      <c r="M190" s="882"/>
      <c r="N190" s="882"/>
      <c r="O190" s="882"/>
      <c r="P190" s="882"/>
      <c r="Q190" s="882"/>
      <c r="R190" s="882"/>
      <c r="S190" s="882"/>
      <c r="T190" s="882"/>
      <c r="U190" s="882"/>
      <c r="V190" s="882"/>
      <c r="W190" s="882"/>
      <c r="X190" s="882"/>
      <c r="Y190" s="882"/>
      <c r="Z190" s="882"/>
      <c r="AA190" s="882"/>
      <c r="AB190" s="882"/>
      <c r="AC190" s="882"/>
      <c r="AD190" s="882"/>
      <c r="AE190" s="882"/>
      <c r="AF190" s="882"/>
      <c r="AG190" s="882"/>
      <c r="AH190" s="882"/>
      <c r="AI190" s="882"/>
      <c r="AJ190" s="883"/>
      <c r="AK190" s="325" t="str">
        <f>IF(AM81=TRUE,"",IF(AI85="該当",IF(OR(T88="○",T94="○"),"○","×"),""))</f>
        <v>×</v>
      </c>
      <c r="AL190" s="85"/>
    </row>
    <row r="191" spans="1:39" ht="15" customHeight="1">
      <c r="A191" s="85"/>
      <c r="B191" s="329" t="s">
        <v>1963</v>
      </c>
      <c r="C191" s="881" t="s">
        <v>1965</v>
      </c>
      <c r="D191" s="881"/>
      <c r="E191" s="881"/>
      <c r="F191" s="881"/>
      <c r="G191" s="881"/>
      <c r="H191" s="881"/>
      <c r="I191" s="881"/>
      <c r="J191" s="882" t="s">
        <v>1977</v>
      </c>
      <c r="K191" s="882"/>
      <c r="L191" s="882"/>
      <c r="M191" s="882"/>
      <c r="N191" s="882"/>
      <c r="O191" s="882"/>
      <c r="P191" s="882"/>
      <c r="Q191" s="882"/>
      <c r="R191" s="882"/>
      <c r="S191" s="882"/>
      <c r="T191" s="882"/>
      <c r="U191" s="882"/>
      <c r="V191" s="882"/>
      <c r="W191" s="882"/>
      <c r="X191" s="882"/>
      <c r="Y191" s="882"/>
      <c r="Z191" s="882"/>
      <c r="AA191" s="882"/>
      <c r="AB191" s="882"/>
      <c r="AC191" s="882"/>
      <c r="AD191" s="882"/>
      <c r="AE191" s="882"/>
      <c r="AF191" s="882"/>
      <c r="AG191" s="882"/>
      <c r="AH191" s="882"/>
      <c r="AI191" s="882"/>
      <c r="AJ191" s="883"/>
      <c r="AK191" s="325" t="str">
        <f>S106</f>
        <v/>
      </c>
      <c r="AL191" s="85"/>
    </row>
    <row r="192" spans="1:39" ht="37.5" customHeight="1">
      <c r="A192" s="85"/>
      <c r="B192" s="329" t="s">
        <v>1982</v>
      </c>
      <c r="C192" s="881" t="s">
        <v>1966</v>
      </c>
      <c r="D192" s="881"/>
      <c r="E192" s="881"/>
      <c r="F192" s="881"/>
      <c r="G192" s="881"/>
      <c r="H192" s="881"/>
      <c r="I192" s="881"/>
      <c r="J192" s="882" t="s">
        <v>1978</v>
      </c>
      <c r="K192" s="882"/>
      <c r="L192" s="882"/>
      <c r="M192" s="882"/>
      <c r="N192" s="882"/>
      <c r="O192" s="882"/>
      <c r="P192" s="882"/>
      <c r="Q192" s="882"/>
      <c r="R192" s="882"/>
      <c r="S192" s="882"/>
      <c r="T192" s="882"/>
      <c r="U192" s="882"/>
      <c r="V192" s="882"/>
      <c r="W192" s="882"/>
      <c r="X192" s="882"/>
      <c r="Y192" s="882"/>
      <c r="Z192" s="882"/>
      <c r="AA192" s="882"/>
      <c r="AB192" s="882"/>
      <c r="AC192" s="882"/>
      <c r="AD192" s="882"/>
      <c r="AE192" s="882"/>
      <c r="AF192" s="882"/>
      <c r="AG192" s="882"/>
      <c r="AH192" s="882"/>
      <c r="AI192" s="882"/>
      <c r="AJ192" s="883"/>
      <c r="AK192" s="325" t="str">
        <f>IF(OR(AND(S116&lt;&gt;"×",S117&lt;&gt;"×",S118&lt;&gt;"×"),AK120="○"),"○","×")</f>
        <v>○</v>
      </c>
      <c r="AL192" s="85"/>
    </row>
    <row r="193" spans="1:38">
      <c r="A193" s="85"/>
      <c r="B193" s="330" t="s">
        <v>1983</v>
      </c>
      <c r="C193" s="906" t="s">
        <v>1967</v>
      </c>
      <c r="D193" s="906"/>
      <c r="E193" s="906"/>
      <c r="F193" s="906"/>
      <c r="G193" s="906"/>
      <c r="H193" s="906"/>
      <c r="I193" s="906"/>
      <c r="J193" s="906" t="s">
        <v>1968</v>
      </c>
      <c r="K193" s="906"/>
      <c r="L193" s="906"/>
      <c r="M193" s="906"/>
      <c r="N193" s="906"/>
      <c r="O193" s="906"/>
      <c r="P193" s="906"/>
      <c r="Q193" s="906"/>
      <c r="R193" s="906"/>
      <c r="S193" s="906"/>
      <c r="T193" s="906"/>
      <c r="U193" s="906"/>
      <c r="V193" s="906"/>
      <c r="W193" s="906"/>
      <c r="X193" s="906"/>
      <c r="Y193" s="906"/>
      <c r="Z193" s="906"/>
      <c r="AA193" s="906"/>
      <c r="AB193" s="906"/>
      <c r="AC193" s="906"/>
      <c r="AD193" s="906"/>
      <c r="AE193" s="906"/>
      <c r="AF193" s="906"/>
      <c r="AG193" s="906"/>
      <c r="AH193" s="906"/>
      <c r="AI193" s="906"/>
      <c r="AJ193" s="907"/>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6" sqref="N6"/>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5" style="85" customWidth="1"/>
    <col min="30" max="30" width="31.25" style="361" hidden="1" customWidth="1"/>
    <col min="31" max="33" width="28.37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3" t="str">
        <f>IF(基本情報入力シート!C32="","",基本情報入力シート!C32)</f>
        <v/>
      </c>
      <c r="AC1" s="973"/>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0" t="s">
        <v>22</v>
      </c>
      <c r="B3" s="980"/>
      <c r="C3" s="980"/>
      <c r="D3" s="980"/>
      <c r="E3" s="981"/>
      <c r="F3" s="1019" t="str">
        <f>IF(基本情報入力シート!M37="","",基本情報入力シート!M37)</f>
        <v/>
      </c>
      <c r="G3" s="1020"/>
      <c r="H3" s="1020"/>
      <c r="I3" s="1020"/>
      <c r="J3" s="1020"/>
      <c r="K3" s="1020"/>
      <c r="L3" s="1020"/>
      <c r="M3" s="1021"/>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9" t="s">
        <v>1935</v>
      </c>
      <c r="C6" s="1009"/>
      <c r="D6" s="1009"/>
      <c r="E6" s="1009"/>
      <c r="F6" s="1009"/>
      <c r="G6" s="1009"/>
      <c r="H6" s="1009"/>
      <c r="I6" s="1009"/>
      <c r="J6" s="1009"/>
      <c r="K6" s="1009"/>
      <c r="L6" s="1009"/>
      <c r="M6" s="1010"/>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08" t="s">
        <v>1934</v>
      </c>
      <c r="C7" s="1008"/>
      <c r="D7" s="982"/>
      <c r="E7" s="982"/>
      <c r="F7" s="982"/>
      <c r="G7" s="982"/>
      <c r="H7" s="982"/>
      <c r="I7" s="982"/>
      <c r="J7" s="982"/>
      <c r="K7" s="982"/>
      <c r="L7" s="982"/>
      <c r="M7" s="983"/>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985"/>
      <c r="C8" s="986"/>
      <c r="D8" s="982" t="s">
        <v>1997</v>
      </c>
      <c r="E8" s="982"/>
      <c r="F8" s="982"/>
      <c r="G8" s="982"/>
      <c r="H8" s="982"/>
      <c r="I8" s="982"/>
      <c r="J8" s="982"/>
      <c r="K8" s="982"/>
      <c r="L8" s="982"/>
      <c r="M8" s="983"/>
      <c r="N8" s="369">
        <f>IFERROR(SUMIFS(AB$16:AB$1048576,Q$16:Q$1048576,"ベア加算なし",Z$16:Z$1048576,"ベア加算"),"")</f>
        <v>0</v>
      </c>
      <c r="O8" s="366" t="s">
        <v>4</v>
      </c>
      <c r="P8" s="86"/>
      <c r="Q8" s="86"/>
      <c r="R8" s="984" t="s">
        <v>2008</v>
      </c>
      <c r="S8" s="984" t="s">
        <v>1944</v>
      </c>
      <c r="T8" s="984"/>
      <c r="U8" s="1032"/>
      <c r="V8" s="370">
        <f>SUM(W$16:W$115)</f>
        <v>0</v>
      </c>
      <c r="W8" s="1030" t="str">
        <f>IF(AE7="特定加算なし","",IF(V8&gt;=V9,"○","×"))</f>
        <v/>
      </c>
      <c r="X8" s="1028" t="s">
        <v>1945</v>
      </c>
      <c r="Y8" s="1029"/>
      <c r="Z8" s="1029"/>
      <c r="AA8" s="1029"/>
      <c r="AB8" s="1029"/>
      <c r="AF8" s="371"/>
      <c r="AG8" s="362"/>
    </row>
    <row r="9" spans="1:33" ht="25.5" customHeight="1" thickBot="1">
      <c r="A9" s="86"/>
      <c r="B9" s="983" t="s">
        <v>2061</v>
      </c>
      <c r="C9" s="1011"/>
      <c r="D9" s="1011"/>
      <c r="E9" s="1011"/>
      <c r="F9" s="1011"/>
      <c r="G9" s="1011"/>
      <c r="H9" s="1011"/>
      <c r="I9" s="1011"/>
      <c r="J9" s="1011"/>
      <c r="K9" s="1011"/>
      <c r="L9" s="1011"/>
      <c r="M9" s="1012"/>
      <c r="N9" s="372">
        <f>IFERROR(SUM(AB$16:AB$115,T$16:T$115,X$16:Y$115),"")</f>
        <v>0</v>
      </c>
      <c r="O9" s="366" t="s">
        <v>4</v>
      </c>
      <c r="P9" s="86"/>
      <c r="Q9" s="86"/>
      <c r="R9" s="984"/>
      <c r="S9" s="984" t="s">
        <v>2173</v>
      </c>
      <c r="T9" s="984"/>
      <c r="U9" s="1032"/>
      <c r="V9" s="373">
        <f>SUM(AD$16:AD$115)</f>
        <v>0</v>
      </c>
      <c r="W9" s="1031"/>
      <c r="X9" s="1028"/>
      <c r="Y9" s="1029"/>
      <c r="Z9" s="1029"/>
      <c r="AA9" s="1029"/>
      <c r="AB9" s="1029"/>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7" t="s">
        <v>2193</v>
      </c>
      <c r="C11" s="1027"/>
      <c r="D11" s="1027"/>
      <c r="E11" s="1027"/>
      <c r="F11" s="1027"/>
      <c r="G11" s="1027"/>
      <c r="H11" s="1027"/>
      <c r="I11" s="1027"/>
      <c r="J11" s="1027"/>
      <c r="K11" s="1027"/>
      <c r="L11" s="1027"/>
      <c r="M11" s="1027"/>
      <c r="N11" s="1027"/>
      <c r="O11" s="1027"/>
      <c r="P11" s="1027"/>
      <c r="Q11" s="1027"/>
      <c r="R11" s="1027"/>
      <c r="S11" s="1027"/>
      <c r="T11" s="1027"/>
      <c r="U11" s="1027"/>
      <c r="V11" s="1027"/>
      <c r="W11" s="1027"/>
      <c r="X11" s="1027"/>
      <c r="Y11" s="376"/>
      <c r="Z11" s="376"/>
      <c r="AA11" s="376"/>
      <c r="AB11" s="376"/>
      <c r="AC11" s="376"/>
    </row>
    <row r="12" spans="1:33" ht="24" customHeight="1" thickBot="1">
      <c r="A12" s="996"/>
      <c r="B12" s="999" t="s">
        <v>2172</v>
      </c>
      <c r="C12" s="1000"/>
      <c r="D12" s="1000"/>
      <c r="E12" s="1000"/>
      <c r="F12" s="1000"/>
      <c r="G12" s="1000"/>
      <c r="H12" s="1000"/>
      <c r="I12" s="1001"/>
      <c r="J12" s="987" t="s">
        <v>41</v>
      </c>
      <c r="K12" s="1013" t="s">
        <v>73</v>
      </c>
      <c r="L12" s="1014"/>
      <c r="M12" s="990" t="s">
        <v>42</v>
      </c>
      <c r="N12" s="993" t="s">
        <v>6</v>
      </c>
      <c r="O12" s="1055" t="s">
        <v>2015</v>
      </c>
      <c r="P12" s="1056"/>
      <c r="Q12" s="1057"/>
      <c r="R12" s="1036" t="s">
        <v>2014</v>
      </c>
      <c r="S12" s="1037"/>
      <c r="T12" s="1037"/>
      <c r="U12" s="1037"/>
      <c r="V12" s="1037"/>
      <c r="W12" s="1037"/>
      <c r="X12" s="1037"/>
      <c r="Y12" s="1037"/>
      <c r="Z12" s="1037"/>
      <c r="AA12" s="1037"/>
      <c r="AB12" s="1037"/>
      <c r="AC12" s="1038"/>
      <c r="AD12" s="1022" t="s">
        <v>2195</v>
      </c>
      <c r="AE12" s="972" t="s">
        <v>2054</v>
      </c>
      <c r="AF12" s="972" t="s">
        <v>2055</v>
      </c>
      <c r="AG12" s="972" t="s">
        <v>2056</v>
      </c>
    </row>
    <row r="13" spans="1:33" ht="21.75" customHeight="1">
      <c r="A13" s="997"/>
      <c r="B13" s="1002"/>
      <c r="C13" s="1003"/>
      <c r="D13" s="1003"/>
      <c r="E13" s="1003"/>
      <c r="F13" s="1003"/>
      <c r="G13" s="1003"/>
      <c r="H13" s="1003"/>
      <c r="I13" s="1004"/>
      <c r="J13" s="988"/>
      <c r="K13" s="1015"/>
      <c r="L13" s="1016"/>
      <c r="M13" s="991"/>
      <c r="N13" s="994"/>
      <c r="O13" s="1023" t="s">
        <v>2016</v>
      </c>
      <c r="P13" s="988" t="s">
        <v>2017</v>
      </c>
      <c r="Q13" s="1025" t="s">
        <v>2018</v>
      </c>
      <c r="R13" s="1041" t="s">
        <v>2045</v>
      </c>
      <c r="S13" s="1042"/>
      <c r="T13" s="1042"/>
      <c r="U13" s="1048" t="s">
        <v>1900</v>
      </c>
      <c r="V13" s="1049"/>
      <c r="W13" s="1049"/>
      <c r="X13" s="1049"/>
      <c r="Y13" s="1050"/>
      <c r="Z13" s="977" t="s">
        <v>2018</v>
      </c>
      <c r="AA13" s="978"/>
      <c r="AB13" s="978"/>
      <c r="AC13" s="979"/>
      <c r="AD13" s="1022"/>
      <c r="AE13" s="972"/>
      <c r="AF13" s="972"/>
      <c r="AG13" s="972"/>
    </row>
    <row r="14" spans="1:33" ht="51" customHeight="1">
      <c r="A14" s="997"/>
      <c r="B14" s="1002"/>
      <c r="C14" s="1003"/>
      <c r="D14" s="1003"/>
      <c r="E14" s="1003"/>
      <c r="F14" s="1003"/>
      <c r="G14" s="1003"/>
      <c r="H14" s="1003"/>
      <c r="I14" s="1004"/>
      <c r="J14" s="988"/>
      <c r="K14" s="1017"/>
      <c r="L14" s="1018"/>
      <c r="M14" s="991"/>
      <c r="N14" s="994"/>
      <c r="O14" s="1023"/>
      <c r="P14" s="988"/>
      <c r="Q14" s="1025"/>
      <c r="R14" s="1040" t="s">
        <v>131</v>
      </c>
      <c r="S14" s="1039" t="s">
        <v>132</v>
      </c>
      <c r="T14" s="1043" t="s">
        <v>2043</v>
      </c>
      <c r="U14" s="1040" t="s">
        <v>131</v>
      </c>
      <c r="V14" s="1039" t="s">
        <v>132</v>
      </c>
      <c r="W14" s="377" t="s">
        <v>2004</v>
      </c>
      <c r="X14" s="1043" t="s">
        <v>2043</v>
      </c>
      <c r="Y14" s="1051"/>
      <c r="Z14" s="1040" t="s">
        <v>131</v>
      </c>
      <c r="AA14" s="1039" t="s">
        <v>132</v>
      </c>
      <c r="AB14" s="1045" t="s">
        <v>2043</v>
      </c>
      <c r="AC14" s="1047" t="s">
        <v>2005</v>
      </c>
      <c r="AD14" s="1022"/>
      <c r="AE14" s="972"/>
      <c r="AF14" s="972"/>
      <c r="AG14" s="972"/>
    </row>
    <row r="15" spans="1:33" ht="72" customHeight="1" thickBot="1">
      <c r="A15" s="998"/>
      <c r="B15" s="1005"/>
      <c r="C15" s="1006"/>
      <c r="D15" s="1006"/>
      <c r="E15" s="1006"/>
      <c r="F15" s="1006"/>
      <c r="G15" s="1006"/>
      <c r="H15" s="1006"/>
      <c r="I15" s="1007"/>
      <c r="J15" s="989"/>
      <c r="K15" s="378" t="s">
        <v>44</v>
      </c>
      <c r="L15" s="378" t="s">
        <v>45</v>
      </c>
      <c r="M15" s="992"/>
      <c r="N15" s="995"/>
      <c r="O15" s="1024"/>
      <c r="P15" s="989"/>
      <c r="Q15" s="1026"/>
      <c r="R15" s="1024"/>
      <c r="S15" s="989"/>
      <c r="T15" s="1044"/>
      <c r="U15" s="1024"/>
      <c r="V15" s="989"/>
      <c r="W15" s="379" t="s">
        <v>2046</v>
      </c>
      <c r="X15" s="1044"/>
      <c r="Y15" s="1052"/>
      <c r="Z15" s="1024"/>
      <c r="AA15" s="989"/>
      <c r="AB15" s="1046"/>
      <c r="AC15" s="1026"/>
      <c r="AD15" s="380" t="s">
        <v>2008</v>
      </c>
      <c r="AE15" s="972"/>
      <c r="AF15" s="972"/>
      <c r="AG15" s="972"/>
    </row>
    <row r="16" spans="1:33" s="390" customFormat="1" ht="24.95" customHeight="1">
      <c r="A16" s="381" t="s">
        <v>7</v>
      </c>
      <c r="B16" s="1033" t="str">
        <f>IF(基本情報入力シート!C53="","",基本情報入力シート!C53)</f>
        <v/>
      </c>
      <c r="C16" s="1034"/>
      <c r="D16" s="1034"/>
      <c r="E16" s="1034"/>
      <c r="F16" s="1034"/>
      <c r="G16" s="1034"/>
      <c r="H16" s="1034"/>
      <c r="I16" s="1035"/>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1058" t="str">
        <f>IFERROR(V16*VLOOKUP(AF16,【参考】数式用3!$AN$15:$BU$23,MATCH(N16,【参考】数式用3!$AN$2:$BU$2,0)),"")</f>
        <v/>
      </c>
      <c r="Y16" s="1059"/>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5" customHeight="1">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1053" t="str">
        <f>IFERROR(V17*VLOOKUP(AF17,【参考】数式用3!$AN$15:$BU$23,MATCH(N17,【参考】数式用3!$AN$2:$BU$2,0)),"")</f>
        <v/>
      </c>
      <c r="Y17" s="1054"/>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5" customHeight="1">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1053" t="str">
        <f>IFERROR(V18*VLOOKUP(AF18,【参考】数式用3!$AN$15:$BU$23,MATCH(N18,【参考】数式用3!$AN$2:$BU$2,0)),"")</f>
        <v/>
      </c>
      <c r="Y18" s="1054"/>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5" customHeight="1">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1053" t="str">
        <f>IFERROR(V19*VLOOKUP(AF19,【参考】数式用3!$AN$15:$BU$23,MATCH(N19,【参考】数式用3!$AN$2:$BU$2,0)),"")</f>
        <v/>
      </c>
      <c r="Y19" s="1054"/>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5" customHeight="1">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1053" t="str">
        <f>IFERROR(V20*VLOOKUP(AF20,【参考】数式用3!$AN$15:$BU$23,MATCH(N20,【参考】数式用3!$AN$2:$BU$2,0)),"")</f>
        <v/>
      </c>
      <c r="Y20" s="1054"/>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5" customHeight="1">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1053" t="str">
        <f>IFERROR(V21*VLOOKUP(AF21,【参考】数式用3!$AN$15:$BU$23,MATCH(N21,【参考】数式用3!$AN$2:$BU$2,0)),"")</f>
        <v/>
      </c>
      <c r="Y21" s="1054"/>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5" customHeight="1">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1053" t="str">
        <f>IFERROR(V22*VLOOKUP(AF22,【参考】数式用3!$AN$15:$BU$23,MATCH(N22,【参考】数式用3!$AN$2:$BU$2,0)),"")</f>
        <v/>
      </c>
      <c r="Y22" s="1054"/>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5" customHeight="1">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3" t="str">
        <f>IFERROR(V23*VLOOKUP(AF23,【参考】数式用3!$AN$15:$BU$23,MATCH(N23,【参考】数式用3!$AN$2:$BU$2,0)),"")</f>
        <v/>
      </c>
      <c r="Y23" s="105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3" t="str">
        <f>IFERROR(V24*VLOOKUP(AF24,【参考】数式用3!$AN$15:$BU$23,MATCH(N24,【参考】数式用3!$AN$2:$BU$2,0)),"")</f>
        <v/>
      </c>
      <c r="Y24" s="105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3" t="str">
        <f>IFERROR(V25*VLOOKUP(AF25,【参考】数式用3!$AN$15:$BU$23,MATCH(N25,【参考】数式用3!$AN$2:$BU$2,0)),"")</f>
        <v/>
      </c>
      <c r="Y25" s="105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3" t="str">
        <f>IFERROR(V26*VLOOKUP(AF26,【参考】数式用3!$AN$15:$BU$23,MATCH(N26,【参考】数式用3!$AN$2:$BU$2,0)),"")</f>
        <v/>
      </c>
      <c r="Y26" s="105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3" t="str">
        <f>IFERROR(V27*VLOOKUP(AF27,【参考】数式用3!$AN$15:$BU$23,MATCH(N27,【参考】数式用3!$AN$2:$BU$2,0)),"")</f>
        <v/>
      </c>
      <c r="Y27" s="105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3" t="str">
        <f>IFERROR(V28*VLOOKUP(AF28,【参考】数式用3!$AN$15:$BU$23,MATCH(N28,【参考】数式用3!$AN$2:$BU$2,0)),"")</f>
        <v/>
      </c>
      <c r="Y28" s="105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3" t="str">
        <f>IFERROR(V29*VLOOKUP(AF29,【参考】数式用3!$AN$15:$BU$23,MATCH(N29,【参考】数式用3!$AN$2:$BU$2,0)),"")</f>
        <v/>
      </c>
      <c r="Y29" s="105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3" t="str">
        <f>IFERROR(V30*VLOOKUP(AF30,【参考】数式用3!$AN$15:$BU$23,MATCH(N30,【参考】数式用3!$AN$2:$BU$2,0)),"")</f>
        <v/>
      </c>
      <c r="Y30" s="105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3" t="str">
        <f>IFERROR(V31*VLOOKUP(AF31,【参考】数式用3!$AN$15:$BU$23,MATCH(N31,【参考】数式用3!$AN$2:$BU$2,0)),"")</f>
        <v/>
      </c>
      <c r="Y31" s="105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1053" t="str">
        <f>IFERROR(V32*VLOOKUP(AF32,【参考】数式用3!$AN$15:$BU$23,MATCH(N32,【参考】数式用3!$AN$2:$BU$2,0)),"")</f>
        <v/>
      </c>
      <c r="Y32" s="1054"/>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3" t="str">
        <f>IFERROR(V33*VLOOKUP(AF33,【参考】数式用3!$AN$15:$BU$23,MATCH(N33,【参考】数式用3!$AN$2:$BU$2,0)),"")</f>
        <v/>
      </c>
      <c r="Y33" s="105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3" t="str">
        <f>IFERROR(V34*VLOOKUP(AF34,【参考】数式用3!$AN$15:$BU$23,MATCH(N34,【参考】数式用3!$AN$2:$BU$2,0)),"")</f>
        <v/>
      </c>
      <c r="Y34" s="105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3" t="str">
        <f>IFERROR(V35*VLOOKUP(AF35,【参考】数式用3!$AN$15:$BU$23,MATCH(N35,【参考】数式用3!$AN$2:$BU$2,0)),"")</f>
        <v/>
      </c>
      <c r="Y35" s="105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3" t="str">
        <f>IFERROR(V36*VLOOKUP(AF36,【参考】数式用3!$AN$15:$BU$23,MATCH(N36,【参考】数式用3!$AN$2:$BU$2,0)),"")</f>
        <v/>
      </c>
      <c r="Y36" s="105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3" t="str">
        <f>IFERROR(V37*VLOOKUP(AF37,【参考】数式用3!$AN$15:$BU$23,MATCH(N37,【参考】数式用3!$AN$2:$BU$2,0)),"")</f>
        <v/>
      </c>
      <c r="Y37" s="105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3" t="str">
        <f>IFERROR(V38*VLOOKUP(AF38,【参考】数式用3!$AN$15:$BU$23,MATCH(N38,【参考】数式用3!$AN$2:$BU$2,0)),"")</f>
        <v/>
      </c>
      <c r="Y38" s="105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3" t="str">
        <f>IFERROR(V39*VLOOKUP(AF39,【参考】数式用3!$AN$15:$BU$23,MATCH(N39,【参考】数式用3!$AN$2:$BU$2,0)),"")</f>
        <v/>
      </c>
      <c r="Y39" s="105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3" t="str">
        <f>IFERROR(V40*VLOOKUP(AF40,【参考】数式用3!$AN$15:$BU$23,MATCH(N40,【参考】数式用3!$AN$2:$BU$2,0)),"")</f>
        <v/>
      </c>
      <c r="Y40" s="105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3" t="str">
        <f>IFERROR(V41*VLOOKUP(AF41,【参考】数式用3!$AN$15:$BU$23,MATCH(N41,【参考】数式用3!$AN$2:$BU$2,0)),"")</f>
        <v/>
      </c>
      <c r="Y41" s="105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3" t="str">
        <f>IFERROR(V42*VLOOKUP(AF42,【参考】数式用3!$AN$15:$BU$23,MATCH(N42,【参考】数式用3!$AN$2:$BU$2,0)),"")</f>
        <v/>
      </c>
      <c r="Y42" s="105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3" t="str">
        <f>IFERROR(V43*VLOOKUP(AF43,【参考】数式用3!$AN$15:$BU$23,MATCH(N43,【参考】数式用3!$AN$2:$BU$2,0)),"")</f>
        <v/>
      </c>
      <c r="Y43" s="105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3" t="str">
        <f>IFERROR(V44*VLOOKUP(AF44,【参考】数式用3!$AN$15:$BU$23,MATCH(N44,【参考】数式用3!$AN$2:$BU$2,0)),"")</f>
        <v/>
      </c>
      <c r="Y44" s="105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3" t="str">
        <f>IFERROR(V45*VLOOKUP(AF45,【参考】数式用3!$AN$15:$BU$23,MATCH(N45,【参考】数式用3!$AN$2:$BU$2,0)),"")</f>
        <v/>
      </c>
      <c r="Y45" s="105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3" t="str">
        <f>IFERROR(V46*VLOOKUP(AF46,【参考】数式用3!$AN$15:$BU$23,MATCH(N46,【参考】数式用3!$AN$2:$BU$2,0)),"")</f>
        <v/>
      </c>
      <c r="Y46" s="105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3" t="str">
        <f>IFERROR(V47*VLOOKUP(AF47,【参考】数式用3!$AN$15:$BU$23,MATCH(N47,【参考】数式用3!$AN$2:$BU$2,0)),"")</f>
        <v/>
      </c>
      <c r="Y47" s="105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3" t="str">
        <f>IFERROR(V48*VLOOKUP(AF48,【参考】数式用3!$AN$15:$BU$23,MATCH(N48,【参考】数式用3!$AN$2:$BU$2,0)),"")</f>
        <v/>
      </c>
      <c r="Y48" s="105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3" t="str">
        <f>IFERROR(V49*VLOOKUP(AF49,【参考】数式用3!$AN$15:$BU$23,MATCH(N49,【参考】数式用3!$AN$2:$BU$2,0)),"")</f>
        <v/>
      </c>
      <c r="Y49" s="105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3" t="str">
        <f>IFERROR(V50*VLOOKUP(AF50,【参考】数式用3!$AN$15:$BU$23,MATCH(N50,【参考】数式用3!$AN$2:$BU$2,0)),"")</f>
        <v/>
      </c>
      <c r="Y50" s="105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3" t="str">
        <f>IFERROR(V51*VLOOKUP(AF51,【参考】数式用3!$AN$15:$BU$23,MATCH(N51,【参考】数式用3!$AN$2:$BU$2,0)),"")</f>
        <v/>
      </c>
      <c r="Y51" s="105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3" t="str">
        <f>IFERROR(V52*VLOOKUP(AF52,【参考】数式用3!$AN$15:$BU$23,MATCH(N52,【参考】数式用3!$AN$2:$BU$2,0)),"")</f>
        <v/>
      </c>
      <c r="Y52" s="105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3" t="str">
        <f>IFERROR(V53*VLOOKUP(AF53,【参考】数式用3!$AN$15:$BU$23,MATCH(N53,【参考】数式用3!$AN$2:$BU$2,0)),"")</f>
        <v/>
      </c>
      <c r="Y53" s="105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3" t="str">
        <f>IFERROR(V54*VLOOKUP(AF54,【参考】数式用3!$AN$15:$BU$23,MATCH(N54,【参考】数式用3!$AN$2:$BU$2,0)),"")</f>
        <v/>
      </c>
      <c r="Y54" s="105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3" t="str">
        <f>IFERROR(V55*VLOOKUP(AF55,【参考】数式用3!$AN$15:$BU$23,MATCH(N55,【参考】数式用3!$AN$2:$BU$2,0)),"")</f>
        <v/>
      </c>
      <c r="Y55" s="105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3" t="str">
        <f>IFERROR(V56*VLOOKUP(AF56,【参考】数式用3!$AN$15:$BU$23,MATCH(N56,【参考】数式用3!$AN$2:$BU$2,0)),"")</f>
        <v/>
      </c>
      <c r="Y56" s="105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3" t="str">
        <f>IFERROR(V57*VLOOKUP(AF57,【参考】数式用3!$AN$15:$BU$23,MATCH(N57,【参考】数式用3!$AN$2:$BU$2,0)),"")</f>
        <v/>
      </c>
      <c r="Y57" s="105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3" t="str">
        <f>IFERROR(V58*VLOOKUP(AF58,【参考】数式用3!$AN$15:$BU$23,MATCH(N58,【参考】数式用3!$AN$2:$BU$2,0)),"")</f>
        <v/>
      </c>
      <c r="Y58" s="105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3" t="str">
        <f>IFERROR(V59*VLOOKUP(AF59,【参考】数式用3!$AN$15:$BU$23,MATCH(N59,【参考】数式用3!$AN$2:$BU$2,0)),"")</f>
        <v/>
      </c>
      <c r="Y59" s="105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3" t="str">
        <f>IFERROR(V60*VLOOKUP(AF60,【参考】数式用3!$AN$15:$BU$23,MATCH(N60,【参考】数式用3!$AN$2:$BU$2,0)),"")</f>
        <v/>
      </c>
      <c r="Y60" s="105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3" t="str">
        <f>IFERROR(V61*VLOOKUP(AF61,【参考】数式用3!$AN$15:$BU$23,MATCH(N61,【参考】数式用3!$AN$2:$BU$2,0)),"")</f>
        <v/>
      </c>
      <c r="Y61" s="105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3" t="str">
        <f>IFERROR(V62*VLOOKUP(AF62,【参考】数式用3!$AN$15:$BU$23,MATCH(N62,【参考】数式用3!$AN$2:$BU$2,0)),"")</f>
        <v/>
      </c>
      <c r="Y62" s="105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3" t="str">
        <f>IFERROR(V63*VLOOKUP(AF63,【参考】数式用3!$AN$15:$BU$23,MATCH(N63,【参考】数式用3!$AN$2:$BU$2,0)),"")</f>
        <v/>
      </c>
      <c r="Y63" s="105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3" t="str">
        <f>IFERROR(V64*VLOOKUP(AF64,【参考】数式用3!$AN$15:$BU$23,MATCH(N64,【参考】数式用3!$AN$2:$BU$2,0)),"")</f>
        <v/>
      </c>
      <c r="Y64" s="105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3" t="str">
        <f>IFERROR(V65*VLOOKUP(AF65,【参考】数式用3!$AN$15:$BU$23,MATCH(N65,【参考】数式用3!$AN$2:$BU$2,0)),"")</f>
        <v/>
      </c>
      <c r="Y65" s="105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3" t="str">
        <f>IFERROR(V66*VLOOKUP(AF66,【参考】数式用3!$AN$15:$BU$23,MATCH(N66,【参考】数式用3!$AN$2:$BU$2,0)),"")</f>
        <v/>
      </c>
      <c r="Y66" s="105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3" t="str">
        <f>IFERROR(V67*VLOOKUP(AF67,【参考】数式用3!$AN$15:$BU$23,MATCH(N67,【参考】数式用3!$AN$2:$BU$2,0)),"")</f>
        <v/>
      </c>
      <c r="Y67" s="105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3" t="str">
        <f>IFERROR(V68*VLOOKUP(AF68,【参考】数式用3!$AN$15:$BU$23,MATCH(N68,【参考】数式用3!$AN$2:$BU$2,0)),"")</f>
        <v/>
      </c>
      <c r="Y68" s="105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3" t="str">
        <f>IFERROR(V69*VLOOKUP(AF69,【参考】数式用3!$AN$15:$BU$23,MATCH(N69,【参考】数式用3!$AN$2:$BU$2,0)),"")</f>
        <v/>
      </c>
      <c r="Y69" s="105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3" t="str">
        <f>IFERROR(V70*VLOOKUP(AF70,【参考】数式用3!$AN$15:$BU$23,MATCH(N70,【参考】数式用3!$AN$2:$BU$2,0)),"")</f>
        <v/>
      </c>
      <c r="Y70" s="105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3" t="str">
        <f>IFERROR(V71*VLOOKUP(AF71,【参考】数式用3!$AN$15:$BU$23,MATCH(N71,【参考】数式用3!$AN$2:$BU$2,0)),"")</f>
        <v/>
      </c>
      <c r="Y71" s="105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3" t="str">
        <f>IFERROR(V72*VLOOKUP(AF72,【参考】数式用3!$AN$15:$BU$23,MATCH(N72,【参考】数式用3!$AN$2:$BU$2,0)),"")</f>
        <v/>
      </c>
      <c r="Y72" s="105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3" t="str">
        <f>IFERROR(V73*VLOOKUP(AF73,【参考】数式用3!$AN$15:$BU$23,MATCH(N73,【参考】数式用3!$AN$2:$BU$2,0)),"")</f>
        <v/>
      </c>
      <c r="Y73" s="105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3" t="str">
        <f>IFERROR(V74*VLOOKUP(AF74,【参考】数式用3!$AN$15:$BU$23,MATCH(N74,【参考】数式用3!$AN$2:$BU$2,0)),"")</f>
        <v/>
      </c>
      <c r="Y74" s="105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3" t="str">
        <f>IFERROR(V75*VLOOKUP(AF75,【参考】数式用3!$AN$15:$BU$23,MATCH(N75,【参考】数式用3!$AN$2:$BU$2,0)),"")</f>
        <v/>
      </c>
      <c r="Y75" s="105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3" t="str">
        <f>IFERROR(V76*VLOOKUP(AF76,【参考】数式用3!$AN$15:$BU$23,MATCH(N76,【参考】数式用3!$AN$2:$BU$2,0)),"")</f>
        <v/>
      </c>
      <c r="Y76" s="105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3" t="str">
        <f>IFERROR(V77*VLOOKUP(AF77,【参考】数式用3!$AN$15:$BU$23,MATCH(N77,【参考】数式用3!$AN$2:$BU$2,0)),"")</f>
        <v/>
      </c>
      <c r="Y77" s="105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3" t="str">
        <f>IFERROR(V78*VLOOKUP(AF78,【参考】数式用3!$AN$15:$BU$23,MATCH(N78,【参考】数式用3!$AN$2:$BU$2,0)),"")</f>
        <v/>
      </c>
      <c r="Y78" s="105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3" t="str">
        <f>IFERROR(V79*VLOOKUP(AF79,【参考】数式用3!$AN$15:$BU$23,MATCH(N79,【参考】数式用3!$AN$2:$BU$2,0)),"")</f>
        <v/>
      </c>
      <c r="Y79" s="105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3" t="str">
        <f>IFERROR(V80*VLOOKUP(AF80,【参考】数式用3!$AN$15:$BU$23,MATCH(N80,【参考】数式用3!$AN$2:$BU$2,0)),"")</f>
        <v/>
      </c>
      <c r="Y80" s="105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3" t="str">
        <f>IFERROR(V81*VLOOKUP(AF81,【参考】数式用3!$AN$15:$BU$23,MATCH(N81,【参考】数式用3!$AN$2:$BU$2,0)),"")</f>
        <v/>
      </c>
      <c r="Y81" s="1054"/>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5" customHeight="1">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3" t="str">
        <f>IFERROR(V82*VLOOKUP(AF82,【参考】数式用3!$AN$15:$BU$23,MATCH(N82,【参考】数式用3!$AN$2:$BU$2,0)),"")</f>
        <v/>
      </c>
      <c r="Y82" s="105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3" t="str">
        <f>IFERROR(V83*VLOOKUP(AF83,【参考】数式用3!$AN$15:$BU$23,MATCH(N83,【参考】数式用3!$AN$2:$BU$2,0)),"")</f>
        <v/>
      </c>
      <c r="Y83" s="105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3" t="str">
        <f>IFERROR(V84*VLOOKUP(AF84,【参考】数式用3!$AN$15:$BU$23,MATCH(N84,【参考】数式用3!$AN$2:$BU$2,0)),"")</f>
        <v/>
      </c>
      <c r="Y84" s="105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3" t="str">
        <f>IFERROR(V85*VLOOKUP(AF85,【参考】数式用3!$AN$15:$BU$23,MATCH(N85,【参考】数式用3!$AN$2:$BU$2,0)),"")</f>
        <v/>
      </c>
      <c r="Y85" s="105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3" t="str">
        <f>IFERROR(V86*VLOOKUP(AF86,【参考】数式用3!$AN$15:$BU$23,MATCH(N86,【参考】数式用3!$AN$2:$BU$2,0)),"")</f>
        <v/>
      </c>
      <c r="Y86" s="105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3" t="str">
        <f>IFERROR(V87*VLOOKUP(AF87,【参考】数式用3!$AN$15:$BU$23,MATCH(N87,【参考】数式用3!$AN$2:$BU$2,0)),"")</f>
        <v/>
      </c>
      <c r="Y87" s="105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3" t="str">
        <f>IFERROR(V88*VLOOKUP(AF88,【参考】数式用3!$AN$15:$BU$23,MATCH(N88,【参考】数式用3!$AN$2:$BU$2,0)),"")</f>
        <v/>
      </c>
      <c r="Y88" s="105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3" t="str">
        <f>IFERROR(V89*VLOOKUP(AF89,【参考】数式用3!$AN$15:$BU$23,MATCH(N89,【参考】数式用3!$AN$2:$BU$2,0)),"")</f>
        <v/>
      </c>
      <c r="Y89" s="105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3" t="str">
        <f>IFERROR(V90*VLOOKUP(AF90,【参考】数式用3!$AN$15:$BU$23,MATCH(N90,【参考】数式用3!$AN$2:$BU$2,0)),"")</f>
        <v/>
      </c>
      <c r="Y90" s="105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3" t="str">
        <f>IFERROR(V91*VLOOKUP(AF91,【参考】数式用3!$AN$15:$BU$23,MATCH(N91,【参考】数式用3!$AN$2:$BU$2,0)),"")</f>
        <v/>
      </c>
      <c r="Y91" s="105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3" t="str">
        <f>IFERROR(V92*VLOOKUP(AF92,【参考】数式用3!$AN$15:$BU$23,MATCH(N92,【参考】数式用3!$AN$2:$BU$2,0)),"")</f>
        <v/>
      </c>
      <c r="Y92" s="105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3" t="str">
        <f>IFERROR(V93*VLOOKUP(AF93,【参考】数式用3!$AN$15:$BU$23,MATCH(N93,【参考】数式用3!$AN$2:$BU$2,0)),"")</f>
        <v/>
      </c>
      <c r="Y93" s="105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3" t="str">
        <f>IFERROR(V94*VLOOKUP(AF94,【参考】数式用3!$AN$15:$BU$23,MATCH(N94,【参考】数式用3!$AN$2:$BU$2,0)),"")</f>
        <v/>
      </c>
      <c r="Y94" s="105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3" t="str">
        <f>IFERROR(V95*VLOOKUP(AF95,【参考】数式用3!$AN$15:$BU$23,MATCH(N95,【参考】数式用3!$AN$2:$BU$2,0)),"")</f>
        <v/>
      </c>
      <c r="Y95" s="105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3" t="str">
        <f>IFERROR(V96*VLOOKUP(AF96,【参考】数式用3!$AN$15:$BU$23,MATCH(N96,【参考】数式用3!$AN$2:$BU$2,0)),"")</f>
        <v/>
      </c>
      <c r="Y96" s="105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3" t="str">
        <f>IFERROR(V97*VLOOKUP(AF97,【参考】数式用3!$AN$15:$BU$23,MATCH(N97,【参考】数式用3!$AN$2:$BU$2,0)),"")</f>
        <v/>
      </c>
      <c r="Y97" s="105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3" t="str">
        <f>IFERROR(V98*VLOOKUP(AF98,【参考】数式用3!$AN$15:$BU$23,MATCH(N98,【参考】数式用3!$AN$2:$BU$2,0)),"")</f>
        <v/>
      </c>
      <c r="Y98" s="105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3" t="str">
        <f>IFERROR(V99*VLOOKUP(AF99,【参考】数式用3!$AN$15:$BU$23,MATCH(N99,【参考】数式用3!$AN$2:$BU$2,0)),"")</f>
        <v/>
      </c>
      <c r="Y99" s="105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3" t="str">
        <f>IFERROR(V100*VLOOKUP(AF100,【参考】数式用3!$AN$15:$BU$23,MATCH(N100,【参考】数式用3!$AN$2:$BU$2,0)),"")</f>
        <v/>
      </c>
      <c r="Y100" s="105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3" t="str">
        <f>IFERROR(V101*VLOOKUP(AF101,【参考】数式用3!$AN$15:$BU$23,MATCH(N101,【参考】数式用3!$AN$2:$BU$2,0)),"")</f>
        <v/>
      </c>
      <c r="Y101" s="105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3" t="str">
        <f>IFERROR(V102*VLOOKUP(AF102,【参考】数式用3!$AN$15:$BU$23,MATCH(N102,【参考】数式用3!$AN$2:$BU$2,0)),"")</f>
        <v/>
      </c>
      <c r="Y102" s="105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3" t="str">
        <f>IFERROR(V103*VLOOKUP(AF103,【参考】数式用3!$AN$15:$BU$23,MATCH(N103,【参考】数式用3!$AN$2:$BU$2,0)),"")</f>
        <v/>
      </c>
      <c r="Y103" s="105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3" t="str">
        <f>IFERROR(V104*VLOOKUP(AF104,【参考】数式用3!$AN$15:$BU$23,MATCH(N104,【参考】数式用3!$AN$2:$BU$2,0)),"")</f>
        <v/>
      </c>
      <c r="Y104" s="105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3" t="str">
        <f>IFERROR(V105*VLOOKUP(AF105,【参考】数式用3!$AN$15:$BU$23,MATCH(N105,【参考】数式用3!$AN$2:$BU$2,0)),"")</f>
        <v/>
      </c>
      <c r="Y105" s="105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3" t="str">
        <f>IFERROR(V106*VLOOKUP(AF106,【参考】数式用3!$AN$15:$BU$23,MATCH(N106,【参考】数式用3!$AN$2:$BU$2,0)),"")</f>
        <v/>
      </c>
      <c r="Y106" s="105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3" t="str">
        <f>IFERROR(V107*VLOOKUP(AF107,【参考】数式用3!$AN$15:$BU$23,MATCH(N107,【参考】数式用3!$AN$2:$BU$2,0)),"")</f>
        <v/>
      </c>
      <c r="Y107" s="105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3" t="str">
        <f>IFERROR(V108*VLOOKUP(AF108,【参考】数式用3!$AN$15:$BU$23,MATCH(N108,【参考】数式用3!$AN$2:$BU$2,0)),"")</f>
        <v/>
      </c>
      <c r="Y108" s="105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3" t="str">
        <f>IFERROR(V109*VLOOKUP(AF109,【参考】数式用3!$AN$15:$BU$23,MATCH(N109,【参考】数式用3!$AN$2:$BU$2,0)),"")</f>
        <v/>
      </c>
      <c r="Y109" s="105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3" t="str">
        <f>IFERROR(V110*VLOOKUP(AF110,【参考】数式用3!$AN$15:$BU$23,MATCH(N110,【参考】数式用3!$AN$2:$BU$2,0)),"")</f>
        <v/>
      </c>
      <c r="Y110" s="105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3" t="str">
        <f>IFERROR(V111*VLOOKUP(AF111,【参考】数式用3!$AN$15:$BU$23,MATCH(N111,【参考】数式用3!$AN$2:$BU$2,0)),"")</f>
        <v/>
      </c>
      <c r="Y111" s="105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3" t="str">
        <f>IFERROR(V112*VLOOKUP(AF112,【参考】数式用3!$AN$15:$BU$23,MATCH(N112,【参考】数式用3!$AN$2:$BU$2,0)),"")</f>
        <v/>
      </c>
      <c r="Y112" s="105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3" t="str">
        <f>IFERROR(V113*VLOOKUP(AF113,【参考】数式用3!$AN$15:$BU$23,MATCH(N113,【参考】数式用3!$AN$2:$BU$2,0)),"")</f>
        <v/>
      </c>
      <c r="Y113" s="105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3" t="str">
        <f>IFERROR(V114*VLOOKUP(AF114,【参考】数式用3!$AN$15:$BU$23,MATCH(N114,【参考】数式用3!$AN$2:$BU$2,0)),"")</f>
        <v/>
      </c>
      <c r="Y114" s="105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1053" t="str">
        <f>IFERROR(V115*VLOOKUP(AF115,【参考】数式用3!$AN$15:$BU$23,MATCH(N115,【参考】数式用3!$AN$2:$BU$2,0)),"")</f>
        <v/>
      </c>
      <c r="Y115" s="1054"/>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5"/>
  <cols>
    <col min="1" max="1" width="4.75" style="419"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0"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0"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1" t="s">
        <v>16</v>
      </c>
      <c r="AA1" s="1102"/>
      <c r="AB1" s="973" t="str">
        <f>IF(基本情報入力シート!C32="","",基本情報入力シート!C32)</f>
        <v/>
      </c>
      <c r="AC1" s="973"/>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0" t="s">
        <v>22</v>
      </c>
      <c r="B3" s="980"/>
      <c r="C3" s="980"/>
      <c r="D3" s="980"/>
      <c r="E3" s="981"/>
      <c r="F3" s="1019" t="str">
        <f>IF(基本情報入力シート!M37="","",基本情報入力シート!M37)</f>
        <v/>
      </c>
      <c r="G3" s="1020"/>
      <c r="H3" s="1020"/>
      <c r="I3" s="1020"/>
      <c r="J3" s="1020"/>
      <c r="K3" s="1020"/>
      <c r="L3" s="1020"/>
      <c r="M3" s="1021"/>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08" t="s">
        <v>1937</v>
      </c>
      <c r="C5" s="1008"/>
      <c r="D5" s="982"/>
      <c r="E5" s="982"/>
      <c r="F5" s="982"/>
      <c r="G5" s="982"/>
      <c r="H5" s="982"/>
      <c r="I5" s="982"/>
      <c r="J5" s="982"/>
      <c r="K5" s="982"/>
      <c r="L5" s="982"/>
      <c r="M5" s="983"/>
      <c r="N5" s="365">
        <f>IFERROR(SUM(P14:Q113)+SUM(X14:X113),"")</f>
        <v>0</v>
      </c>
      <c r="O5" s="366" t="s">
        <v>4</v>
      </c>
      <c r="P5" s="85"/>
      <c r="Q5" s="85"/>
      <c r="R5" s="984" t="s">
        <v>2009</v>
      </c>
      <c r="S5" s="984" t="s">
        <v>1944</v>
      </c>
      <c r="T5" s="984"/>
      <c r="U5" s="984"/>
      <c r="V5" s="984"/>
      <c r="W5" s="984"/>
      <c r="X5" s="1032"/>
      <c r="Y5" s="370">
        <f>SUM(T14:U113)</f>
        <v>0</v>
      </c>
      <c r="Z5" s="1109" t="str">
        <f>IF(AG6="旧特定加算相当なし","",IF(Y5&gt;=Y6,"○","×"))</f>
        <v/>
      </c>
      <c r="AA5" s="1111" t="s">
        <v>1945</v>
      </c>
      <c r="AB5" s="1112"/>
      <c r="AC5" s="1112"/>
      <c r="AD5" s="1100" t="str">
        <f>IF(OR(AD6="旧処遇加算Ⅰ相当あり",AD7="旧処遇加算Ⅰ相当あり"),"旧処遇加算Ⅰ相当あり","旧処遇加算Ⅰ相当なし")</f>
        <v>旧処遇加算Ⅰ相当なし</v>
      </c>
      <c r="AE5" s="1100"/>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985"/>
      <c r="C6" s="986"/>
      <c r="D6" s="982" t="s">
        <v>2062</v>
      </c>
      <c r="E6" s="982"/>
      <c r="F6" s="982"/>
      <c r="G6" s="982"/>
      <c r="H6" s="982"/>
      <c r="I6" s="982"/>
      <c r="J6" s="982"/>
      <c r="K6" s="982"/>
      <c r="L6" s="982"/>
      <c r="M6" s="983"/>
      <c r="N6" s="368">
        <f>SUM(R$14:R$113,Y$14:Z$113)</f>
        <v>0</v>
      </c>
      <c r="O6" s="366" t="s">
        <v>4</v>
      </c>
      <c r="P6" s="85"/>
      <c r="Q6" s="85"/>
      <c r="R6" s="984"/>
      <c r="S6" s="984" t="s">
        <v>2194</v>
      </c>
      <c r="T6" s="984"/>
      <c r="U6" s="984"/>
      <c r="V6" s="984"/>
      <c r="W6" s="984"/>
      <c r="X6" s="1032"/>
      <c r="Y6" s="373">
        <f>SUM(AD:AD)</f>
        <v>0</v>
      </c>
      <c r="Z6" s="1110"/>
      <c r="AA6" s="1111"/>
      <c r="AB6" s="1112"/>
      <c r="AC6" s="1112"/>
      <c r="AD6" s="1100" t="str">
        <f>IF((COUNTIF(O:O,"新加算Ⅰ")+COUNTIF(O:O,"新加算Ⅱ")+COUNTIF(O:O,"新加算Ⅲ")+COUNTIF(O:O,"新加算Ⅴ（１）")+COUNTIF(O:O,"新加算Ⅴ（３）")+COUNTIF(O:O,"新加算Ⅴ（８）"))&gt;=1,"旧処遇加算Ⅰ相当あり","旧処遇加算Ⅰ相当なし")</f>
        <v>旧処遇加算Ⅰ相当なし</v>
      </c>
      <c r="AE6" s="1100"/>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982" t="s">
        <v>2063</v>
      </c>
      <c r="C7" s="982"/>
      <c r="D7" s="982"/>
      <c r="E7" s="982"/>
      <c r="F7" s="982"/>
      <c r="G7" s="982"/>
      <c r="H7" s="982"/>
      <c r="I7" s="982"/>
      <c r="J7" s="982"/>
      <c r="K7" s="982"/>
      <c r="L7" s="982"/>
      <c r="M7" s="1108"/>
      <c r="N7" s="404">
        <f>SUM(V$14:V$1048576,AC$14:AC$1048576)</f>
        <v>0</v>
      </c>
      <c r="O7" s="366" t="s">
        <v>4</v>
      </c>
      <c r="P7" s="85"/>
      <c r="Q7" s="85"/>
      <c r="R7" s="1103" t="s">
        <v>2074</v>
      </c>
      <c r="S7" s="984" t="s">
        <v>1944</v>
      </c>
      <c r="T7" s="984"/>
      <c r="U7" s="984"/>
      <c r="V7" s="984"/>
      <c r="W7" s="984"/>
      <c r="X7" s="1032"/>
      <c r="Y7" s="405">
        <f>SUM(AB:AB)</f>
        <v>0</v>
      </c>
      <c r="Z7" s="1109" t="str">
        <f>IF(AG7="旧特定加算相当なし","",IF(Y7&gt;=Y8,"○","×"))</f>
        <v/>
      </c>
      <c r="AA7" s="1061" t="s">
        <v>1945</v>
      </c>
      <c r="AB7" s="1062"/>
      <c r="AC7" s="1062"/>
      <c r="AD7" s="1100" t="str">
        <f>IF((COUNTIF(W:W,"新加算Ⅰ")+COUNTIF(W:W,"新加算Ⅱ")+COUNTIF(W:W,"新加算Ⅲ"))&gt;=1,"旧処遇加算Ⅰ相当あり","旧処遇加算Ⅰ相当なし")</f>
        <v>旧処遇加算Ⅰ相当なし</v>
      </c>
      <c r="AE7" s="1100"/>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067" t="s">
        <v>2192</v>
      </c>
      <c r="C8" s="1067"/>
      <c r="D8" s="1067"/>
      <c r="E8" s="1067"/>
      <c r="F8" s="1067"/>
      <c r="G8" s="1067"/>
      <c r="H8" s="1067"/>
      <c r="I8" s="1067"/>
      <c r="J8" s="1067"/>
      <c r="K8" s="1067"/>
      <c r="L8" s="1067"/>
      <c r="M8" s="1067"/>
      <c r="N8" s="1067"/>
      <c r="O8" s="1067"/>
      <c r="P8" s="85"/>
      <c r="Q8" s="85"/>
      <c r="R8" s="1104"/>
      <c r="S8" s="984" t="s">
        <v>2188</v>
      </c>
      <c r="T8" s="984"/>
      <c r="U8" s="984"/>
      <c r="V8" s="984"/>
      <c r="W8" s="984"/>
      <c r="X8" s="1032"/>
      <c r="Y8" s="373">
        <f>SUM(AE$14:AE$1048576)</f>
        <v>0</v>
      </c>
      <c r="Z8" s="1110"/>
      <c r="AA8" s="1061"/>
      <c r="AB8" s="1062"/>
      <c r="AC8" s="1062"/>
      <c r="AD8" s="371"/>
      <c r="AE8" s="371"/>
      <c r="AF8" s="371"/>
      <c r="AG8" s="371"/>
      <c r="AH8" s="406"/>
    </row>
    <row r="9" spans="1:34" ht="42" customHeight="1" thickBot="1">
      <c r="A9" s="399"/>
      <c r="B9" s="1068"/>
      <c r="C9" s="1068"/>
      <c r="D9" s="1068"/>
      <c r="E9" s="1068"/>
      <c r="F9" s="1068"/>
      <c r="G9" s="1068"/>
      <c r="H9" s="1068"/>
      <c r="I9" s="1068"/>
      <c r="J9" s="1068"/>
      <c r="K9" s="1068"/>
      <c r="L9" s="1068"/>
      <c r="M9" s="1068"/>
      <c r="N9" s="1068"/>
      <c r="O9" s="1068"/>
      <c r="P9" s="376"/>
      <c r="Q9" s="376"/>
      <c r="R9" s="376"/>
      <c r="S9" s="407"/>
      <c r="T9" s="376"/>
      <c r="U9" s="376"/>
      <c r="V9" s="376"/>
      <c r="W9" s="408"/>
      <c r="X9" s="408"/>
      <c r="Y9" s="408"/>
      <c r="Z9" s="408"/>
      <c r="AA9" s="407"/>
      <c r="AB9" s="408"/>
      <c r="AC9" s="408"/>
    </row>
    <row r="10" spans="1:34" ht="24" customHeight="1" thickBot="1">
      <c r="A10" s="1113"/>
      <c r="B10" s="1116" t="s">
        <v>2172</v>
      </c>
      <c r="C10" s="1117"/>
      <c r="D10" s="1117"/>
      <c r="E10" s="1117"/>
      <c r="F10" s="1117"/>
      <c r="G10" s="1117"/>
      <c r="H10" s="1117"/>
      <c r="I10" s="1118"/>
      <c r="J10" s="1123" t="s">
        <v>41</v>
      </c>
      <c r="K10" s="1125" t="s">
        <v>73</v>
      </c>
      <c r="L10" s="1126"/>
      <c r="M10" s="1131" t="s">
        <v>42</v>
      </c>
      <c r="N10" s="1134" t="s">
        <v>6</v>
      </c>
      <c r="O10" s="1105" t="s">
        <v>2174</v>
      </c>
      <c r="P10" s="1106"/>
      <c r="Q10" s="1106"/>
      <c r="R10" s="1106"/>
      <c r="S10" s="1106"/>
      <c r="T10" s="1106"/>
      <c r="U10" s="1106"/>
      <c r="V10" s="1106"/>
      <c r="W10" s="1106"/>
      <c r="X10" s="1106"/>
      <c r="Y10" s="1106"/>
      <c r="Z10" s="1106"/>
      <c r="AA10" s="1106"/>
      <c r="AB10" s="1106"/>
      <c r="AC10" s="1107"/>
      <c r="AD10" s="1022" t="s">
        <v>2057</v>
      </c>
      <c r="AE10" s="972"/>
      <c r="AF10" s="972" t="s">
        <v>2058</v>
      </c>
      <c r="AG10" s="972"/>
    </row>
    <row r="11" spans="1:34" ht="21.75" customHeight="1">
      <c r="A11" s="1114"/>
      <c r="B11" s="1119"/>
      <c r="C11" s="1120"/>
      <c r="D11" s="1120"/>
      <c r="E11" s="1120"/>
      <c r="F11" s="1120"/>
      <c r="G11" s="1120"/>
      <c r="H11" s="1120"/>
      <c r="I11" s="1121"/>
      <c r="J11" s="1124"/>
      <c r="K11" s="1127"/>
      <c r="L11" s="1128"/>
      <c r="M11" s="1132"/>
      <c r="N11" s="1135"/>
      <c r="O11" s="1078" t="s">
        <v>1943</v>
      </c>
      <c r="P11" s="1079"/>
      <c r="Q11" s="1079"/>
      <c r="R11" s="1079"/>
      <c r="S11" s="1079"/>
      <c r="T11" s="1079"/>
      <c r="U11" s="1080"/>
      <c r="V11" s="1073" t="s">
        <v>2076</v>
      </c>
      <c r="W11" s="1081" t="s">
        <v>2073</v>
      </c>
      <c r="X11" s="1082"/>
      <c r="Y11" s="1082"/>
      <c r="Z11" s="1082"/>
      <c r="AA11" s="1082"/>
      <c r="AB11" s="1083"/>
      <c r="AC11" s="1073" t="s">
        <v>2111</v>
      </c>
      <c r="AD11" s="1022"/>
      <c r="AE11" s="972"/>
      <c r="AF11" s="972"/>
      <c r="AG11" s="972"/>
    </row>
    <row r="12" spans="1:34" ht="36.75" customHeight="1">
      <c r="A12" s="1114"/>
      <c r="B12" s="1119"/>
      <c r="C12" s="1120"/>
      <c r="D12" s="1120"/>
      <c r="E12" s="1120"/>
      <c r="F12" s="1120"/>
      <c r="G12" s="1120"/>
      <c r="H12" s="1120"/>
      <c r="I12" s="1121"/>
      <c r="J12" s="1124"/>
      <c r="K12" s="1129"/>
      <c r="L12" s="1130"/>
      <c r="M12" s="1132"/>
      <c r="N12" s="1135"/>
      <c r="O12" s="1069" t="s">
        <v>2003</v>
      </c>
      <c r="P12" s="1084" t="s">
        <v>133</v>
      </c>
      <c r="Q12" s="1085"/>
      <c r="R12" s="1076" t="s">
        <v>2007</v>
      </c>
      <c r="S12" s="1076" t="s">
        <v>2006</v>
      </c>
      <c r="T12" s="1088" t="s">
        <v>2059</v>
      </c>
      <c r="U12" s="1089"/>
      <c r="V12" s="1074"/>
      <c r="W12" s="1069" t="s">
        <v>2077</v>
      </c>
      <c r="X12" s="1071" t="s">
        <v>133</v>
      </c>
      <c r="Y12" s="1063" t="s">
        <v>2007</v>
      </c>
      <c r="Z12" s="1064"/>
      <c r="AA12" s="1076" t="s">
        <v>2006</v>
      </c>
      <c r="AB12" s="409" t="s">
        <v>2059</v>
      </c>
      <c r="AC12" s="1074"/>
      <c r="AD12" s="1022"/>
      <c r="AE12" s="972"/>
      <c r="AF12" s="972"/>
      <c r="AG12" s="972"/>
    </row>
    <row r="13" spans="1:34" ht="78.599999999999994" customHeight="1" thickBot="1">
      <c r="A13" s="1115"/>
      <c r="B13" s="1086"/>
      <c r="C13" s="1122"/>
      <c r="D13" s="1122"/>
      <c r="E13" s="1122"/>
      <c r="F13" s="1122"/>
      <c r="G13" s="1122"/>
      <c r="H13" s="1122"/>
      <c r="I13" s="1087"/>
      <c r="J13" s="1072"/>
      <c r="K13" s="410" t="s">
        <v>44</v>
      </c>
      <c r="L13" s="410" t="s">
        <v>45</v>
      </c>
      <c r="M13" s="1133"/>
      <c r="N13" s="1136"/>
      <c r="O13" s="1070"/>
      <c r="P13" s="1086"/>
      <c r="Q13" s="1087"/>
      <c r="R13" s="1077"/>
      <c r="S13" s="1077"/>
      <c r="T13" s="1098" t="s">
        <v>2112</v>
      </c>
      <c r="U13" s="1099"/>
      <c r="V13" s="1075"/>
      <c r="W13" s="1070"/>
      <c r="X13" s="1072"/>
      <c r="Y13" s="1065"/>
      <c r="Z13" s="1066"/>
      <c r="AA13" s="1077"/>
      <c r="AB13" s="411" t="s">
        <v>2113</v>
      </c>
      <c r="AC13" s="1075"/>
      <c r="AD13" s="380" t="s">
        <v>2010</v>
      </c>
      <c r="AE13" s="522" t="s">
        <v>2011</v>
      </c>
      <c r="AF13" s="412" t="s">
        <v>2010</v>
      </c>
      <c r="AG13" s="412" t="s">
        <v>2011</v>
      </c>
    </row>
    <row r="14" spans="1:34" s="390" customFormat="1" ht="24.95" customHeight="1">
      <c r="A14" s="413" t="s">
        <v>2075</v>
      </c>
      <c r="B14" s="1033" t="str">
        <f>IF(基本情報入力シート!C53="","",基本情報入力シート!C53)</f>
        <v/>
      </c>
      <c r="C14" s="1034"/>
      <c r="D14" s="1034"/>
      <c r="E14" s="1034"/>
      <c r="F14" s="1034"/>
      <c r="G14" s="1034"/>
      <c r="H14" s="1034"/>
      <c r="I14" s="1035"/>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094"/>
      <c r="Q14" s="1095"/>
      <c r="R14" s="414" t="str">
        <f>IFERROR(IF('別紙様式3-2（４・５月）'!Z16="ベア加算","",P14*VLOOKUP(N14,【参考】数式用!$AD$2:$AH$37,MATCH(O14,【参考】数式用!$K$4:$N$4,0)+1,0)),"")</f>
        <v/>
      </c>
      <c r="S14" s="74"/>
      <c r="T14" s="1094"/>
      <c r="U14" s="1095"/>
      <c r="V14" s="524" t="str">
        <f>IFERROR(P14*VLOOKUP(AF14,【参考】数式用4!$EY$3:$GF$106,MATCH(N14,【参考】数式用4!$EY$2:$GF$2,0)),"")</f>
        <v/>
      </c>
      <c r="W14" s="81"/>
      <c r="X14" s="82"/>
      <c r="Y14" s="1096" t="str">
        <f>IFERROR(IF('別紙様式3-2（４・５月）'!Z16="ベア加算","",W14*VLOOKUP(N14,【参考】数式用!$AD$2:$AH$27,MATCH(O14,【参考】数式用!$K$4:$N$4,0)+1,0)),"")</f>
        <v/>
      </c>
      <c r="Z14" s="1097"/>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5" customHeight="1">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90"/>
      <c r="Q15" s="1091"/>
      <c r="R15" s="417" t="str">
        <f>IFERROR(IF('別紙様式3-2（４・５月）'!Z17="ベア加算","",P15*VLOOKUP(N15,【参考】数式用!$AD$2:$AH$37,MATCH(O15,【参考】数式用!$K$4:$N$4,0)+1,0)),"")</f>
        <v/>
      </c>
      <c r="S15" s="72"/>
      <c r="T15" s="1092"/>
      <c r="U15" s="1093"/>
      <c r="V15" s="524" t="str">
        <f>IFERROR(P15*VLOOKUP(AF15,【参考】数式用4!$EY$3:$GF$106,MATCH(N15,【参考】数式用4!$EY$2:$GF$2,0)),"")</f>
        <v/>
      </c>
      <c r="W15" s="49"/>
      <c r="X15" s="71"/>
      <c r="Y15" s="1060" t="str">
        <f>IFERROR(IF('別紙様式3-2（４・５月）'!Z17="ベア加算","",W15*VLOOKUP(N15,【参考】数式用!$AD$2:$AH$27,MATCH(O15,【参考】数式用!$K$4:$N$4,0)+1,0)),"")</f>
        <v/>
      </c>
      <c r="Z15" s="1060"/>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5" customHeight="1">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90"/>
      <c r="Q16" s="1091"/>
      <c r="R16" s="417" t="str">
        <f>IFERROR(IF('別紙様式3-2（４・５月）'!Z18="ベア加算","",P16*VLOOKUP(N16,【参考】数式用!$AD$2:$AH$37,MATCH(O16,【参考】数式用!$K$4:$N$4,0)+1,0)),"")</f>
        <v/>
      </c>
      <c r="S16" s="72"/>
      <c r="T16" s="1092"/>
      <c r="U16" s="1093"/>
      <c r="V16" s="524" t="str">
        <f>IFERROR(P16*VLOOKUP(AF16,【参考】数式用4!$EY$3:$GF$106,MATCH(N16,【参考】数式用4!$EY$2:$GF$2,0)),"")</f>
        <v/>
      </c>
      <c r="W16" s="49"/>
      <c r="X16" s="71"/>
      <c r="Y16" s="1060" t="str">
        <f>IFERROR(IF('別紙様式3-2（４・５月）'!Z18="ベア加算","",W16*VLOOKUP(N16,【参考】数式用!$AD$2:$AH$27,MATCH(O16,【参考】数式用!$K$4:$N$4,0)+1,0)),"")</f>
        <v/>
      </c>
      <c r="Z16" s="1060"/>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5" customHeight="1">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90"/>
      <c r="Q17" s="1091"/>
      <c r="R17" s="417" t="str">
        <f>IFERROR(IF('別紙様式3-2（４・５月）'!Z19="ベア加算","",P17*VLOOKUP(N17,【参考】数式用!$AD$2:$AH$37,MATCH(O17,【参考】数式用!$K$4:$N$4,0)+1,0)),"")</f>
        <v/>
      </c>
      <c r="S17" s="72"/>
      <c r="T17" s="1092"/>
      <c r="U17" s="1093"/>
      <c r="V17" s="524" t="str">
        <f>IFERROR(P17*VLOOKUP(AF17,【参考】数式用4!$EY$3:$GF$106,MATCH(N17,【参考】数式用4!$EY$2:$GF$2,0)),"")</f>
        <v/>
      </c>
      <c r="W17" s="49"/>
      <c r="X17" s="71"/>
      <c r="Y17" s="1060" t="str">
        <f>IFERROR(IF('別紙様式3-2（４・５月）'!Z19="ベア加算","",W17*VLOOKUP(N17,【参考】数式用!$AD$2:$AH$27,MATCH(O17,【参考】数式用!$K$4:$N$4,0)+1,0)),"")</f>
        <v/>
      </c>
      <c r="Z17" s="1060"/>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5" customHeight="1">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90"/>
      <c r="Q18" s="1091"/>
      <c r="R18" s="417" t="str">
        <f>IFERROR(IF('別紙様式3-2（４・５月）'!Z20="ベア加算","",P18*VLOOKUP(N18,【参考】数式用!$AD$2:$AH$37,MATCH(O18,【参考】数式用!$K$4:$N$4,0)+1,0)),"")</f>
        <v/>
      </c>
      <c r="S18" s="72"/>
      <c r="T18" s="1092"/>
      <c r="U18" s="1093"/>
      <c r="V18" s="524" t="str">
        <f>IFERROR(P18*VLOOKUP(AF18,【参考】数式用4!$EY$3:$GF$106,MATCH(N18,【参考】数式用4!$EY$2:$GF$2,0)),"")</f>
        <v/>
      </c>
      <c r="W18" s="49"/>
      <c r="X18" s="71"/>
      <c r="Y18" s="1060" t="str">
        <f>IFERROR(IF('別紙様式3-2（４・５月）'!Z20="ベア加算","",W18*VLOOKUP(N18,【参考】数式用!$AD$2:$AH$27,MATCH(O18,【参考】数式用!$K$4:$N$4,0)+1,0)),"")</f>
        <v/>
      </c>
      <c r="Z18" s="1060"/>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5" customHeight="1">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90"/>
      <c r="Q19" s="1091"/>
      <c r="R19" s="417" t="str">
        <f>IFERROR(IF('別紙様式3-2（４・５月）'!Z21="ベア加算","",P19*VLOOKUP(N19,【参考】数式用!$AD$2:$AH$37,MATCH(O19,【参考】数式用!$K$4:$N$4,0)+1,0)),"")</f>
        <v/>
      </c>
      <c r="S19" s="72"/>
      <c r="T19" s="1092"/>
      <c r="U19" s="1093"/>
      <c r="V19" s="524" t="str">
        <f>IFERROR(P19*VLOOKUP(AF19,【参考】数式用4!$EY$3:$GF$106,MATCH(N19,【参考】数式用4!$EY$2:$GF$2,0)),"")</f>
        <v/>
      </c>
      <c r="W19" s="49"/>
      <c r="X19" s="71"/>
      <c r="Y19" s="1060" t="str">
        <f>IFERROR(IF('別紙様式3-2（４・５月）'!Z21="ベア加算","",W19*VLOOKUP(N19,【参考】数式用!$AD$2:$AH$27,MATCH(O19,【参考】数式用!$K$4:$N$4,0)+1,0)),"")</f>
        <v/>
      </c>
      <c r="Z19" s="1060"/>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5" customHeight="1">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90"/>
      <c r="Q20" s="1091"/>
      <c r="R20" s="417" t="str">
        <f>IFERROR(IF('別紙様式3-2（４・５月）'!Z22="ベア加算","",P20*VLOOKUP(N20,【参考】数式用!$AD$2:$AH$37,MATCH(O20,【参考】数式用!$K$4:$N$4,0)+1,0)),"")</f>
        <v/>
      </c>
      <c r="S20" s="72"/>
      <c r="T20" s="1092"/>
      <c r="U20" s="1093"/>
      <c r="V20" s="524" t="str">
        <f>IFERROR(P20*VLOOKUP(AF20,【参考】数式用4!$EY$3:$GF$106,MATCH(N20,【参考】数式用4!$EY$2:$GF$2,0)),"")</f>
        <v/>
      </c>
      <c r="W20" s="49"/>
      <c r="X20" s="71"/>
      <c r="Y20" s="1060" t="str">
        <f>IFERROR(IF('別紙様式3-2（４・５月）'!Z22="ベア加算","",W20*VLOOKUP(N20,【参考】数式用!$AD$2:$AH$27,MATCH(O20,【参考】数式用!$K$4:$N$4,0)+1,0)),"")</f>
        <v/>
      </c>
      <c r="Z20" s="1060"/>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5" customHeight="1">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0"/>
      <c r="Q21" s="1091"/>
      <c r="R21" s="417" t="str">
        <f>IFERROR(IF('別紙様式3-2（４・５月）'!Z23="ベア加算","",P21*VLOOKUP(N21,【参考】数式用!$AD$2:$AH$37,MATCH(O21,【参考】数式用!$K$4:$N$4,0)+1,0)),"")</f>
        <v/>
      </c>
      <c r="S21" s="72"/>
      <c r="T21" s="1092"/>
      <c r="U21" s="1093"/>
      <c r="V21" s="524" t="str">
        <f>IFERROR(P21*VLOOKUP(AF21,【参考】数式用4!$EY$3:$GF$106,MATCH(N21,【参考】数式用4!$EY$2:$GF$2,0)),"")</f>
        <v/>
      </c>
      <c r="W21" s="49"/>
      <c r="X21" s="71"/>
      <c r="Y21" s="1060" t="str">
        <f>IFERROR(IF('別紙様式3-2（４・５月）'!Z23="ベア加算","",W21*VLOOKUP(N21,【参考】数式用!$AD$2:$AH$27,MATCH(O21,【参考】数式用!$K$4:$N$4,0)+1,0)),"")</f>
        <v/>
      </c>
      <c r="Z21" s="1060"/>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5" customHeight="1">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0"/>
      <c r="Q22" s="1091"/>
      <c r="R22" s="417" t="str">
        <f>IFERROR(IF('別紙様式3-2（４・５月）'!Z24="ベア加算","",P22*VLOOKUP(N22,【参考】数式用!$AD$2:$AH$37,MATCH(O22,【参考】数式用!$K$4:$N$4,0)+1,0)),"")</f>
        <v/>
      </c>
      <c r="S22" s="72"/>
      <c r="T22" s="1092"/>
      <c r="U22" s="1093"/>
      <c r="V22" s="524" t="str">
        <f>IFERROR(P22*VLOOKUP(AF22,【参考】数式用4!$EY$3:$GF$106,MATCH(N22,【参考】数式用4!$EY$2:$GF$2,0)),"")</f>
        <v/>
      </c>
      <c r="W22" s="49"/>
      <c r="X22" s="71"/>
      <c r="Y22" s="1060" t="str">
        <f>IFERROR(IF('別紙様式3-2（４・５月）'!Z24="ベア加算","",W22*VLOOKUP(N22,【参考】数式用!$AD$2:$AH$27,MATCH(O22,【参考】数式用!$K$4:$N$4,0)+1,0)),"")</f>
        <v/>
      </c>
      <c r="Z22" s="1060"/>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5" customHeight="1">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0"/>
      <c r="Q23" s="1091"/>
      <c r="R23" s="417" t="str">
        <f>IFERROR(IF('別紙様式3-2（４・５月）'!Z25="ベア加算","",P23*VLOOKUP(N23,【参考】数式用!$AD$2:$AH$37,MATCH(O23,【参考】数式用!$K$4:$N$4,0)+1,0)),"")</f>
        <v/>
      </c>
      <c r="S23" s="72"/>
      <c r="T23" s="1092"/>
      <c r="U23" s="1093"/>
      <c r="V23" s="524" t="str">
        <f>IFERROR(P23*VLOOKUP(AF23,【参考】数式用4!$EY$3:$GF$106,MATCH(N23,【参考】数式用4!$EY$2:$GF$2,0)),"")</f>
        <v/>
      </c>
      <c r="W23" s="49"/>
      <c r="X23" s="71"/>
      <c r="Y23" s="1060" t="str">
        <f>IFERROR(IF('別紙様式3-2（４・５月）'!Z25="ベア加算","",W23*VLOOKUP(N23,【参考】数式用!$AD$2:$AH$27,MATCH(O23,【参考】数式用!$K$4:$N$4,0)+1,0)),"")</f>
        <v/>
      </c>
      <c r="Z23" s="1060"/>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5" customHeight="1">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0"/>
      <c r="Q24" s="1091"/>
      <c r="R24" s="417" t="str">
        <f>IFERROR(IF('別紙様式3-2（４・５月）'!Z26="ベア加算","",P24*VLOOKUP(N24,【参考】数式用!$AD$2:$AH$37,MATCH(O24,【参考】数式用!$K$4:$N$4,0)+1,0)),"")</f>
        <v/>
      </c>
      <c r="S24" s="72"/>
      <c r="T24" s="1092"/>
      <c r="U24" s="1093"/>
      <c r="V24" s="524" t="str">
        <f>IFERROR(P24*VLOOKUP(AF24,【参考】数式用4!$EY$3:$GF$106,MATCH(N24,【参考】数式用4!$EY$2:$GF$2,0)),"")</f>
        <v/>
      </c>
      <c r="W24" s="49"/>
      <c r="X24" s="71"/>
      <c r="Y24" s="1060" t="str">
        <f>IFERROR(IF('別紙様式3-2（４・５月）'!Z26="ベア加算","",W24*VLOOKUP(N24,【参考】数式用!$AD$2:$AH$27,MATCH(O24,【参考】数式用!$K$4:$N$4,0)+1,0)),"")</f>
        <v/>
      </c>
      <c r="Z24" s="1060"/>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5" customHeight="1">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0"/>
      <c r="Q25" s="1091"/>
      <c r="R25" s="417" t="str">
        <f>IFERROR(IF('別紙様式3-2（４・５月）'!Z27="ベア加算","",P25*VLOOKUP(N25,【参考】数式用!$AD$2:$AH$37,MATCH(O25,【参考】数式用!$K$4:$N$4,0)+1,0)),"")</f>
        <v/>
      </c>
      <c r="S25" s="72"/>
      <c r="T25" s="1092"/>
      <c r="U25" s="1093"/>
      <c r="V25" s="524" t="str">
        <f>IFERROR(P25*VLOOKUP(AF25,【参考】数式用4!$EY$3:$GF$106,MATCH(N25,【参考】数式用4!$EY$2:$GF$2,0)),"")</f>
        <v/>
      </c>
      <c r="W25" s="49"/>
      <c r="X25" s="71"/>
      <c r="Y25" s="1060" t="str">
        <f>IFERROR(IF('別紙様式3-2（４・５月）'!Z27="ベア加算","",W25*VLOOKUP(N25,【参考】数式用!$AD$2:$AH$27,MATCH(O25,【参考】数式用!$K$4:$N$4,0)+1,0)),"")</f>
        <v/>
      </c>
      <c r="Z25" s="1060"/>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5" customHeight="1">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0"/>
      <c r="Q26" s="1091"/>
      <c r="R26" s="417" t="str">
        <f>IFERROR(IF('別紙様式3-2（４・５月）'!Z28="ベア加算","",P26*VLOOKUP(N26,【参考】数式用!$AD$2:$AH$37,MATCH(O26,【参考】数式用!$K$4:$N$4,0)+1,0)),"")</f>
        <v/>
      </c>
      <c r="S26" s="72"/>
      <c r="T26" s="1092"/>
      <c r="U26" s="1093"/>
      <c r="V26" s="524" t="str">
        <f>IFERROR(P26*VLOOKUP(AF26,【参考】数式用4!$EY$3:$GF$106,MATCH(N26,【参考】数式用4!$EY$2:$GF$2,0)),"")</f>
        <v/>
      </c>
      <c r="W26" s="49"/>
      <c r="X26" s="71"/>
      <c r="Y26" s="1060" t="str">
        <f>IFERROR(IF('別紙様式3-2（４・５月）'!Z28="ベア加算","",W26*VLOOKUP(N26,【参考】数式用!$AD$2:$AH$27,MATCH(O26,【参考】数式用!$K$4:$N$4,0)+1,0)),"")</f>
        <v/>
      </c>
      <c r="Z26" s="1060"/>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5" customHeight="1">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0"/>
      <c r="Q27" s="1091"/>
      <c r="R27" s="417" t="str">
        <f>IFERROR(IF('別紙様式3-2（４・５月）'!Z29="ベア加算","",P27*VLOOKUP(N27,【参考】数式用!$AD$2:$AH$37,MATCH(O27,【参考】数式用!$K$4:$N$4,0)+1,0)),"")</f>
        <v/>
      </c>
      <c r="S27" s="72"/>
      <c r="T27" s="1092"/>
      <c r="U27" s="1093"/>
      <c r="V27" s="524" t="str">
        <f>IFERROR(P27*VLOOKUP(AF27,【参考】数式用4!$EY$3:$GF$106,MATCH(N27,【参考】数式用4!$EY$2:$GF$2,0)),"")</f>
        <v/>
      </c>
      <c r="W27" s="49"/>
      <c r="X27" s="71"/>
      <c r="Y27" s="1060" t="str">
        <f>IFERROR(IF('別紙様式3-2（４・５月）'!Z29="ベア加算","",W27*VLOOKUP(N27,【参考】数式用!$AD$2:$AH$27,MATCH(O27,【参考】数式用!$K$4:$N$4,0)+1,0)),"")</f>
        <v/>
      </c>
      <c r="Z27" s="1060"/>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5" customHeight="1">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0"/>
      <c r="Q28" s="1091"/>
      <c r="R28" s="417" t="str">
        <f>IFERROR(IF('別紙様式3-2（４・５月）'!Z30="ベア加算","",P28*VLOOKUP(N28,【参考】数式用!$AD$2:$AH$37,MATCH(O28,【参考】数式用!$K$4:$N$4,0)+1,0)),"")</f>
        <v/>
      </c>
      <c r="S28" s="72"/>
      <c r="T28" s="1092"/>
      <c r="U28" s="1093"/>
      <c r="V28" s="524" t="str">
        <f>IFERROR(P28*VLOOKUP(AF28,【参考】数式用4!$EY$3:$GF$106,MATCH(N28,【参考】数式用4!$EY$2:$GF$2,0)),"")</f>
        <v/>
      </c>
      <c r="W28" s="49"/>
      <c r="X28" s="71"/>
      <c r="Y28" s="1060" t="str">
        <f>IFERROR(IF('別紙様式3-2（４・５月）'!Z30="ベア加算","",W28*VLOOKUP(N28,【参考】数式用!$AD$2:$AH$27,MATCH(O28,【参考】数式用!$K$4:$N$4,0)+1,0)),"")</f>
        <v/>
      </c>
      <c r="Z28" s="1060"/>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5" customHeight="1">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90"/>
      <c r="Q29" s="1091"/>
      <c r="R29" s="430" t="str">
        <f>IFERROR(IF('別紙様式3-2（４・５月）'!Z31="ベア加算","",P29*VLOOKUP(N29,【参考】数式用!$AD$2:$AH$37,MATCH(O29,【参考】数式用!$K$4:$N$4,0)+1,0)),"")</f>
        <v/>
      </c>
      <c r="S29" s="72"/>
      <c r="T29" s="1090"/>
      <c r="U29" s="1091"/>
      <c r="V29" s="524" t="str">
        <f>IFERROR(P29*VLOOKUP(AF29,【参考】数式用4!$EY$3:$GF$106,MATCH(N29,【参考】数式用4!$EY$2:$GF$2,0)),"")</f>
        <v/>
      </c>
      <c r="W29" s="50"/>
      <c r="X29" s="427"/>
      <c r="Y29" s="1060" t="str">
        <f>IFERROR(IF('別紙様式3-2（４・５月）'!Z31="ベア加算","",W29*VLOOKUP(N29,【参考】数式用!$AD$2:$AH$27,MATCH(O29,【参考】数式用!$K$4:$N$4,0)+1,0)),"")</f>
        <v/>
      </c>
      <c r="Z29" s="1060"/>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5" customHeight="1">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0"/>
      <c r="Q30" s="1091"/>
      <c r="R30" s="417" t="str">
        <f>IFERROR(IF('別紙様式3-2（４・５月）'!Z32="ベア加算","",P30*VLOOKUP(N30,【参考】数式用!$AD$2:$AH$37,MATCH(O30,【参考】数式用!$K$4:$N$4,0)+1,0)),"")</f>
        <v/>
      </c>
      <c r="S30" s="72"/>
      <c r="T30" s="1092"/>
      <c r="U30" s="1093"/>
      <c r="V30" s="524" t="str">
        <f>IFERROR(P30*VLOOKUP(AF30,【参考】数式用4!$EY$3:$GF$106,MATCH(N30,【参考】数式用4!$EY$2:$GF$2,0)),"")</f>
        <v/>
      </c>
      <c r="W30" s="49"/>
      <c r="X30" s="71"/>
      <c r="Y30" s="1060" t="str">
        <f>IFERROR(IF('別紙様式3-2（４・５月）'!Z32="ベア加算","",W30*VLOOKUP(N30,【参考】数式用!$AD$2:$AH$27,MATCH(O30,【参考】数式用!$K$4:$N$4,0)+1,0)),"")</f>
        <v/>
      </c>
      <c r="Z30" s="1060"/>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0"/>
      <c r="Q31" s="1091"/>
      <c r="R31" s="417" t="str">
        <f>IFERROR(IF('別紙様式3-2（４・５月）'!Z33="ベア加算","",P31*VLOOKUP(N31,【参考】数式用!$AD$2:$AH$37,MATCH(O31,【参考】数式用!$K$4:$N$4,0)+1,0)),"")</f>
        <v/>
      </c>
      <c r="S31" s="72"/>
      <c r="T31" s="1092"/>
      <c r="U31" s="1093"/>
      <c r="V31" s="524" t="str">
        <f>IFERROR(P31*VLOOKUP(AF31,【参考】数式用4!$EY$3:$GF$106,MATCH(N31,【参考】数式用4!$EY$2:$GF$2,0)),"")</f>
        <v/>
      </c>
      <c r="W31" s="49"/>
      <c r="X31" s="71"/>
      <c r="Y31" s="1060" t="str">
        <f>IFERROR(IF('別紙様式3-2（４・５月）'!Z33="ベア加算","",W31*VLOOKUP(N31,【参考】数式用!$AD$2:$AH$27,MATCH(O31,【参考】数式用!$K$4:$N$4,0)+1,0)),"")</f>
        <v/>
      </c>
      <c r="Z31" s="1060"/>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0"/>
      <c r="Q32" s="1091"/>
      <c r="R32" s="417" t="str">
        <f>IFERROR(IF('別紙様式3-2（４・５月）'!Z34="ベア加算","",P32*VLOOKUP(N32,【参考】数式用!$AD$2:$AH$37,MATCH(O32,【参考】数式用!$K$4:$N$4,0)+1,0)),"")</f>
        <v/>
      </c>
      <c r="S32" s="72"/>
      <c r="T32" s="1092"/>
      <c r="U32" s="1093"/>
      <c r="V32" s="524" t="str">
        <f>IFERROR(P32*VLOOKUP(AF32,【参考】数式用4!$EY$3:$GF$106,MATCH(N32,【参考】数式用4!$EY$2:$GF$2,0)),"")</f>
        <v/>
      </c>
      <c r="W32" s="49"/>
      <c r="X32" s="71"/>
      <c r="Y32" s="1060" t="str">
        <f>IFERROR(IF('別紙様式3-2（４・５月）'!Z34="ベア加算","",W32*VLOOKUP(N32,【参考】数式用!$AD$2:$AH$27,MATCH(O32,【参考】数式用!$K$4:$N$4,0)+1,0)),"")</f>
        <v/>
      </c>
      <c r="Z32" s="1060"/>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0"/>
      <c r="Q33" s="1091"/>
      <c r="R33" s="417" t="str">
        <f>IFERROR(IF('別紙様式3-2（４・５月）'!Z35="ベア加算","",P33*VLOOKUP(N33,【参考】数式用!$AD$2:$AH$37,MATCH(O33,【参考】数式用!$K$4:$N$4,0)+1,0)),"")</f>
        <v/>
      </c>
      <c r="S33" s="72"/>
      <c r="T33" s="1092"/>
      <c r="U33" s="1093"/>
      <c r="V33" s="524" t="str">
        <f>IFERROR(P33*VLOOKUP(AF33,【参考】数式用4!$EY$3:$GF$106,MATCH(N33,【参考】数式用4!$EY$2:$GF$2,0)),"")</f>
        <v/>
      </c>
      <c r="W33" s="49"/>
      <c r="X33" s="71"/>
      <c r="Y33" s="1060" t="str">
        <f>IFERROR(IF('別紙様式3-2（４・５月）'!Z35="ベア加算","",W33*VLOOKUP(N33,【参考】数式用!$AD$2:$AH$27,MATCH(O33,【参考】数式用!$K$4:$N$4,0)+1,0)),"")</f>
        <v/>
      </c>
      <c r="Z33" s="1060"/>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0"/>
      <c r="Q34" s="1091"/>
      <c r="R34" s="417" t="str">
        <f>IFERROR(IF('別紙様式3-2（４・５月）'!Z36="ベア加算","",P34*VLOOKUP(N34,【参考】数式用!$AD$2:$AH$37,MATCH(O34,【参考】数式用!$K$4:$N$4,0)+1,0)),"")</f>
        <v/>
      </c>
      <c r="S34" s="72"/>
      <c r="T34" s="1092"/>
      <c r="U34" s="1093"/>
      <c r="V34" s="524" t="str">
        <f>IFERROR(P34*VLOOKUP(AF34,【参考】数式用4!$EY$3:$GF$106,MATCH(N34,【参考】数式用4!$EY$2:$GF$2,0)),"")</f>
        <v/>
      </c>
      <c r="W34" s="49"/>
      <c r="X34" s="71"/>
      <c r="Y34" s="1060" t="str">
        <f>IFERROR(IF('別紙様式3-2（４・５月）'!Z36="ベア加算","",W34*VLOOKUP(N34,【参考】数式用!$AD$2:$AH$27,MATCH(O34,【参考】数式用!$K$4:$N$4,0)+1,0)),"")</f>
        <v/>
      </c>
      <c r="Z34" s="1060"/>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0"/>
      <c r="Q35" s="1091"/>
      <c r="R35" s="417" t="str">
        <f>IFERROR(IF('別紙様式3-2（４・５月）'!Z37="ベア加算","",P35*VLOOKUP(N35,【参考】数式用!$AD$2:$AH$37,MATCH(O35,【参考】数式用!$K$4:$N$4,0)+1,0)),"")</f>
        <v/>
      </c>
      <c r="S35" s="72"/>
      <c r="T35" s="1092"/>
      <c r="U35" s="1093"/>
      <c r="V35" s="524" t="str">
        <f>IFERROR(P35*VLOOKUP(AF35,【参考】数式用4!$EY$3:$GF$106,MATCH(N35,【参考】数式用4!$EY$2:$GF$2,0)),"")</f>
        <v/>
      </c>
      <c r="W35" s="49"/>
      <c r="X35" s="71"/>
      <c r="Y35" s="1060" t="str">
        <f>IFERROR(IF('別紙様式3-2（４・５月）'!Z37="ベア加算","",W35*VLOOKUP(N35,【参考】数式用!$AD$2:$AH$27,MATCH(O35,【参考】数式用!$K$4:$N$4,0)+1,0)),"")</f>
        <v/>
      </c>
      <c r="Z35" s="1060"/>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0"/>
      <c r="Q36" s="1091"/>
      <c r="R36" s="417" t="str">
        <f>IFERROR(IF('別紙様式3-2（４・５月）'!Z38="ベア加算","",P36*VLOOKUP(N36,【参考】数式用!$AD$2:$AH$37,MATCH(O36,【参考】数式用!$K$4:$N$4,0)+1,0)),"")</f>
        <v/>
      </c>
      <c r="S36" s="72"/>
      <c r="T36" s="1092"/>
      <c r="U36" s="1093"/>
      <c r="V36" s="524" t="str">
        <f>IFERROR(P36*VLOOKUP(AF36,【参考】数式用4!$EY$3:$GF$106,MATCH(N36,【参考】数式用4!$EY$2:$GF$2,0)),"")</f>
        <v/>
      </c>
      <c r="W36" s="49"/>
      <c r="X36" s="71"/>
      <c r="Y36" s="1060" t="str">
        <f>IFERROR(IF('別紙様式3-2（４・５月）'!Z38="ベア加算","",W36*VLOOKUP(N36,【参考】数式用!$AD$2:$AH$27,MATCH(O36,【参考】数式用!$K$4:$N$4,0)+1,0)),"")</f>
        <v/>
      </c>
      <c r="Z36" s="1060"/>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0"/>
      <c r="Q37" s="1091"/>
      <c r="R37" s="417" t="str">
        <f>IFERROR(IF('別紙様式3-2（４・５月）'!Z39="ベア加算","",P37*VLOOKUP(N37,【参考】数式用!$AD$2:$AH$37,MATCH(O37,【参考】数式用!$K$4:$N$4,0)+1,0)),"")</f>
        <v/>
      </c>
      <c r="S37" s="72"/>
      <c r="T37" s="1092"/>
      <c r="U37" s="1093"/>
      <c r="V37" s="524" t="str">
        <f>IFERROR(P37*VLOOKUP(AF37,【参考】数式用4!$EY$3:$GF$106,MATCH(N37,【参考】数式用4!$EY$2:$GF$2,0)),"")</f>
        <v/>
      </c>
      <c r="W37" s="49"/>
      <c r="X37" s="71"/>
      <c r="Y37" s="1060" t="str">
        <f>IFERROR(IF('別紙様式3-2（４・５月）'!Z39="ベア加算","",W37*VLOOKUP(N37,【参考】数式用!$AD$2:$AH$27,MATCH(O37,【参考】数式用!$K$4:$N$4,0)+1,0)),"")</f>
        <v/>
      </c>
      <c r="Z37" s="1060"/>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0"/>
      <c r="Q38" s="1091"/>
      <c r="R38" s="417" t="str">
        <f>IFERROR(IF('別紙様式3-2（４・５月）'!Z40="ベア加算","",P38*VLOOKUP(N38,【参考】数式用!$AD$2:$AH$37,MATCH(O38,【参考】数式用!$K$4:$N$4,0)+1,0)),"")</f>
        <v/>
      </c>
      <c r="S38" s="72"/>
      <c r="T38" s="1092"/>
      <c r="U38" s="1093"/>
      <c r="V38" s="524" t="str">
        <f>IFERROR(P38*VLOOKUP(AF38,【参考】数式用4!$EY$3:$GF$106,MATCH(N38,【参考】数式用4!$EY$2:$GF$2,0)),"")</f>
        <v/>
      </c>
      <c r="W38" s="49"/>
      <c r="X38" s="71"/>
      <c r="Y38" s="1060" t="str">
        <f>IFERROR(IF('別紙様式3-2（４・５月）'!Z40="ベア加算","",W38*VLOOKUP(N38,【参考】数式用!$AD$2:$AH$27,MATCH(O38,【参考】数式用!$K$4:$N$4,0)+1,0)),"")</f>
        <v/>
      </c>
      <c r="Z38" s="1060"/>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0"/>
      <c r="Q39" s="1091"/>
      <c r="R39" s="417" t="str">
        <f>IFERROR(IF('別紙様式3-2（４・５月）'!Z41="ベア加算","",P39*VLOOKUP(N39,【参考】数式用!$AD$2:$AH$37,MATCH(O39,【参考】数式用!$K$4:$N$4,0)+1,0)),"")</f>
        <v/>
      </c>
      <c r="S39" s="72"/>
      <c r="T39" s="1092"/>
      <c r="U39" s="1093"/>
      <c r="V39" s="524" t="str">
        <f>IFERROR(P39*VLOOKUP(AF39,【参考】数式用4!$EY$3:$GF$106,MATCH(N39,【参考】数式用4!$EY$2:$GF$2,0)),"")</f>
        <v/>
      </c>
      <c r="W39" s="49"/>
      <c r="X39" s="71"/>
      <c r="Y39" s="1060" t="str">
        <f>IFERROR(IF('別紙様式3-2（４・５月）'!Z41="ベア加算","",W39*VLOOKUP(N39,【参考】数式用!$AD$2:$AH$27,MATCH(O39,【参考】数式用!$K$4:$N$4,0)+1,0)),"")</f>
        <v/>
      </c>
      <c r="Z39" s="1060"/>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0"/>
      <c r="Q40" s="1091"/>
      <c r="R40" s="417" t="str">
        <f>IFERROR(IF('別紙様式3-2（４・５月）'!Z42="ベア加算","",P40*VLOOKUP(N40,【参考】数式用!$AD$2:$AH$37,MATCH(O40,【参考】数式用!$K$4:$N$4,0)+1,0)),"")</f>
        <v/>
      </c>
      <c r="S40" s="72"/>
      <c r="T40" s="1092"/>
      <c r="U40" s="1093"/>
      <c r="V40" s="524" t="str">
        <f>IFERROR(P40*VLOOKUP(AF40,【参考】数式用4!$EY$3:$GF$106,MATCH(N40,【参考】数式用4!$EY$2:$GF$2,0)),"")</f>
        <v/>
      </c>
      <c r="W40" s="49"/>
      <c r="X40" s="71"/>
      <c r="Y40" s="1060" t="str">
        <f>IFERROR(IF('別紙様式3-2（４・５月）'!Z42="ベア加算","",W40*VLOOKUP(N40,【参考】数式用!$AD$2:$AH$27,MATCH(O40,【参考】数式用!$K$4:$N$4,0)+1,0)),"")</f>
        <v/>
      </c>
      <c r="Z40" s="1060"/>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0"/>
      <c r="Q41" s="1091"/>
      <c r="R41" s="417" t="str">
        <f>IFERROR(IF('別紙様式3-2（４・５月）'!Z43="ベア加算","",P41*VLOOKUP(N41,【参考】数式用!$AD$2:$AH$37,MATCH(O41,【参考】数式用!$K$4:$N$4,0)+1,0)),"")</f>
        <v/>
      </c>
      <c r="S41" s="72"/>
      <c r="T41" s="1092"/>
      <c r="U41" s="1093"/>
      <c r="V41" s="524" t="str">
        <f>IFERROR(P41*VLOOKUP(AF41,【参考】数式用4!$EY$3:$GF$106,MATCH(N41,【参考】数式用4!$EY$2:$GF$2,0)),"")</f>
        <v/>
      </c>
      <c r="W41" s="49"/>
      <c r="X41" s="71"/>
      <c r="Y41" s="1060" t="str">
        <f>IFERROR(IF('別紙様式3-2（４・５月）'!Z43="ベア加算","",W41*VLOOKUP(N41,【参考】数式用!$AD$2:$AH$27,MATCH(O41,【参考】数式用!$K$4:$N$4,0)+1,0)),"")</f>
        <v/>
      </c>
      <c r="Z41" s="1060"/>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0"/>
      <c r="Q42" s="1091"/>
      <c r="R42" s="417" t="str">
        <f>IFERROR(IF('別紙様式3-2（４・５月）'!Z44="ベア加算","",P42*VLOOKUP(N42,【参考】数式用!$AD$2:$AH$37,MATCH(O42,【参考】数式用!$K$4:$N$4,0)+1,0)),"")</f>
        <v/>
      </c>
      <c r="S42" s="72"/>
      <c r="T42" s="1092"/>
      <c r="U42" s="1093"/>
      <c r="V42" s="524" t="str">
        <f>IFERROR(P42*VLOOKUP(AF42,【参考】数式用4!$EY$3:$GF$106,MATCH(N42,【参考】数式用4!$EY$2:$GF$2,0)),"")</f>
        <v/>
      </c>
      <c r="W42" s="49"/>
      <c r="X42" s="71"/>
      <c r="Y42" s="1060" t="str">
        <f>IFERROR(IF('別紙様式3-2（４・５月）'!Z44="ベア加算","",W42*VLOOKUP(N42,【参考】数式用!$AD$2:$AH$27,MATCH(O42,【参考】数式用!$K$4:$N$4,0)+1,0)),"")</f>
        <v/>
      </c>
      <c r="Z42" s="1060"/>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0"/>
      <c r="Q43" s="1091"/>
      <c r="R43" s="417" t="str">
        <f>IFERROR(IF('別紙様式3-2（４・５月）'!Z45="ベア加算","",P43*VLOOKUP(N43,【参考】数式用!$AD$2:$AH$37,MATCH(O43,【参考】数式用!$K$4:$N$4,0)+1,0)),"")</f>
        <v/>
      </c>
      <c r="S43" s="72"/>
      <c r="T43" s="1092"/>
      <c r="U43" s="1093"/>
      <c r="V43" s="524" t="str">
        <f>IFERROR(P43*VLOOKUP(AF43,【参考】数式用4!$EY$3:$GF$106,MATCH(N43,【参考】数式用4!$EY$2:$GF$2,0)),"")</f>
        <v/>
      </c>
      <c r="W43" s="49"/>
      <c r="X43" s="71"/>
      <c r="Y43" s="1060" t="str">
        <f>IFERROR(IF('別紙様式3-2（４・５月）'!Z45="ベア加算","",W43*VLOOKUP(N43,【参考】数式用!$AD$2:$AH$27,MATCH(O43,【参考】数式用!$K$4:$N$4,0)+1,0)),"")</f>
        <v/>
      </c>
      <c r="Z43" s="1060"/>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0"/>
      <c r="Q44" s="1091"/>
      <c r="R44" s="417" t="str">
        <f>IFERROR(IF('別紙様式3-2（４・５月）'!Z46="ベア加算","",P44*VLOOKUP(N44,【参考】数式用!$AD$2:$AH$37,MATCH(O44,【参考】数式用!$K$4:$N$4,0)+1,0)),"")</f>
        <v/>
      </c>
      <c r="S44" s="72"/>
      <c r="T44" s="1092"/>
      <c r="U44" s="1093"/>
      <c r="V44" s="524" t="str">
        <f>IFERROR(P44*VLOOKUP(AF44,【参考】数式用4!$EY$3:$GF$106,MATCH(N44,【参考】数式用4!$EY$2:$GF$2,0)),"")</f>
        <v/>
      </c>
      <c r="W44" s="49"/>
      <c r="X44" s="71"/>
      <c r="Y44" s="1060" t="str">
        <f>IFERROR(IF('別紙様式3-2（４・５月）'!Z46="ベア加算","",W44*VLOOKUP(N44,【参考】数式用!$AD$2:$AH$27,MATCH(O44,【参考】数式用!$K$4:$N$4,0)+1,0)),"")</f>
        <v/>
      </c>
      <c r="Z44" s="1060"/>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0"/>
      <c r="Q45" s="1091"/>
      <c r="R45" s="417" t="str">
        <f>IFERROR(IF('別紙様式3-2（４・５月）'!Z47="ベア加算","",P45*VLOOKUP(N45,【参考】数式用!$AD$2:$AH$37,MATCH(O45,【参考】数式用!$K$4:$N$4,0)+1,0)),"")</f>
        <v/>
      </c>
      <c r="S45" s="72"/>
      <c r="T45" s="1092"/>
      <c r="U45" s="1093"/>
      <c r="V45" s="524" t="str">
        <f>IFERROR(P45*VLOOKUP(AF45,【参考】数式用4!$EY$3:$GF$106,MATCH(N45,【参考】数式用4!$EY$2:$GF$2,0)),"")</f>
        <v/>
      </c>
      <c r="W45" s="49"/>
      <c r="X45" s="71"/>
      <c r="Y45" s="1060" t="str">
        <f>IFERROR(IF('別紙様式3-2（４・５月）'!Z47="ベア加算","",W45*VLOOKUP(N45,【参考】数式用!$AD$2:$AH$27,MATCH(O45,【参考】数式用!$K$4:$N$4,0)+1,0)),"")</f>
        <v/>
      </c>
      <c r="Z45" s="1060"/>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0"/>
      <c r="Q46" s="1091"/>
      <c r="R46" s="417" t="str">
        <f>IFERROR(IF('別紙様式3-2（４・５月）'!Z48="ベア加算","",P46*VLOOKUP(N46,【参考】数式用!$AD$2:$AH$37,MATCH(O46,【参考】数式用!$K$4:$N$4,0)+1,0)),"")</f>
        <v/>
      </c>
      <c r="S46" s="72"/>
      <c r="T46" s="1092"/>
      <c r="U46" s="1093"/>
      <c r="V46" s="524" t="str">
        <f>IFERROR(P46*VLOOKUP(AF46,【参考】数式用4!$EY$3:$GF$106,MATCH(N46,【参考】数式用4!$EY$2:$GF$2,0)),"")</f>
        <v/>
      </c>
      <c r="W46" s="49"/>
      <c r="X46" s="71"/>
      <c r="Y46" s="1060" t="str">
        <f>IFERROR(IF('別紙様式3-2（４・５月）'!Z48="ベア加算","",W46*VLOOKUP(N46,【参考】数式用!$AD$2:$AH$27,MATCH(O46,【参考】数式用!$K$4:$N$4,0)+1,0)),"")</f>
        <v/>
      </c>
      <c r="Z46" s="1060"/>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0"/>
      <c r="Q47" s="1091"/>
      <c r="R47" s="417" t="str">
        <f>IFERROR(IF('別紙様式3-2（４・５月）'!Z49="ベア加算","",P47*VLOOKUP(N47,【参考】数式用!$AD$2:$AH$37,MATCH(O47,【参考】数式用!$K$4:$N$4,0)+1,0)),"")</f>
        <v/>
      </c>
      <c r="S47" s="72"/>
      <c r="T47" s="1092"/>
      <c r="U47" s="1093"/>
      <c r="V47" s="524" t="str">
        <f>IFERROR(P47*VLOOKUP(AF47,【参考】数式用4!$EY$3:$GF$106,MATCH(N47,【参考】数式用4!$EY$2:$GF$2,0)),"")</f>
        <v/>
      </c>
      <c r="W47" s="49"/>
      <c r="X47" s="71"/>
      <c r="Y47" s="1060" t="str">
        <f>IFERROR(IF('別紙様式3-2（４・５月）'!Z49="ベア加算","",W47*VLOOKUP(N47,【参考】数式用!$AD$2:$AH$27,MATCH(O47,【参考】数式用!$K$4:$N$4,0)+1,0)),"")</f>
        <v/>
      </c>
      <c r="Z47" s="1060"/>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0"/>
      <c r="Q48" s="1091"/>
      <c r="R48" s="417" t="str">
        <f>IFERROR(IF('別紙様式3-2（４・５月）'!Z50="ベア加算","",P48*VLOOKUP(N48,【参考】数式用!$AD$2:$AH$37,MATCH(O48,【参考】数式用!$K$4:$N$4,0)+1,0)),"")</f>
        <v/>
      </c>
      <c r="S48" s="72"/>
      <c r="T48" s="1092"/>
      <c r="U48" s="1093"/>
      <c r="V48" s="524" t="str">
        <f>IFERROR(P48*VLOOKUP(AF48,【参考】数式用4!$EY$3:$GF$106,MATCH(N48,【参考】数式用4!$EY$2:$GF$2,0)),"")</f>
        <v/>
      </c>
      <c r="W48" s="49"/>
      <c r="X48" s="71"/>
      <c r="Y48" s="1060" t="str">
        <f>IFERROR(IF('別紙様式3-2（４・５月）'!Z50="ベア加算","",W48*VLOOKUP(N48,【参考】数式用!$AD$2:$AH$27,MATCH(O48,【参考】数式用!$K$4:$N$4,0)+1,0)),"")</f>
        <v/>
      </c>
      <c r="Z48" s="1060"/>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0"/>
      <c r="Q49" s="1091"/>
      <c r="R49" s="417" t="str">
        <f>IFERROR(IF('別紙様式3-2（４・５月）'!Z51="ベア加算","",P49*VLOOKUP(N49,【参考】数式用!$AD$2:$AH$37,MATCH(O49,【参考】数式用!$K$4:$N$4,0)+1,0)),"")</f>
        <v/>
      </c>
      <c r="S49" s="72"/>
      <c r="T49" s="1092"/>
      <c r="U49" s="1093"/>
      <c r="V49" s="524" t="str">
        <f>IFERROR(P49*VLOOKUP(AF49,【参考】数式用4!$EY$3:$GF$106,MATCH(N49,【参考】数式用4!$EY$2:$GF$2,0)),"")</f>
        <v/>
      </c>
      <c r="W49" s="49"/>
      <c r="X49" s="71"/>
      <c r="Y49" s="1060" t="str">
        <f>IFERROR(IF('別紙様式3-2（４・５月）'!Z51="ベア加算","",W49*VLOOKUP(N49,【参考】数式用!$AD$2:$AH$27,MATCH(O49,【参考】数式用!$K$4:$N$4,0)+1,0)),"")</f>
        <v/>
      </c>
      <c r="Z49" s="1060"/>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0"/>
      <c r="Q50" s="1091"/>
      <c r="R50" s="417" t="str">
        <f>IFERROR(IF('別紙様式3-2（４・５月）'!Z52="ベア加算","",P50*VLOOKUP(N50,【参考】数式用!$AD$2:$AH$37,MATCH(O50,【参考】数式用!$K$4:$N$4,0)+1,0)),"")</f>
        <v/>
      </c>
      <c r="S50" s="72"/>
      <c r="T50" s="1092"/>
      <c r="U50" s="1093"/>
      <c r="V50" s="524" t="str">
        <f>IFERROR(P50*VLOOKUP(AF50,【参考】数式用4!$EY$3:$GF$106,MATCH(N50,【参考】数式用4!$EY$2:$GF$2,0)),"")</f>
        <v/>
      </c>
      <c r="W50" s="49"/>
      <c r="X50" s="71"/>
      <c r="Y50" s="1060" t="str">
        <f>IFERROR(IF('別紙様式3-2（４・５月）'!Z52="ベア加算","",W50*VLOOKUP(N50,【参考】数式用!$AD$2:$AH$27,MATCH(O50,【参考】数式用!$K$4:$N$4,0)+1,0)),"")</f>
        <v/>
      </c>
      <c r="Z50" s="1060"/>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0"/>
      <c r="Q51" s="1091"/>
      <c r="R51" s="417" t="str">
        <f>IFERROR(IF('別紙様式3-2（４・５月）'!Z53="ベア加算","",P51*VLOOKUP(N51,【参考】数式用!$AD$2:$AH$37,MATCH(O51,【参考】数式用!$K$4:$N$4,0)+1,0)),"")</f>
        <v/>
      </c>
      <c r="S51" s="72"/>
      <c r="T51" s="1092"/>
      <c r="U51" s="1093"/>
      <c r="V51" s="524" t="str">
        <f>IFERROR(P51*VLOOKUP(AF51,【参考】数式用4!$EY$3:$GF$106,MATCH(N51,【参考】数式用4!$EY$2:$GF$2,0)),"")</f>
        <v/>
      </c>
      <c r="W51" s="49"/>
      <c r="X51" s="71"/>
      <c r="Y51" s="1060" t="str">
        <f>IFERROR(IF('別紙様式3-2（４・５月）'!Z53="ベア加算","",W51*VLOOKUP(N51,【参考】数式用!$AD$2:$AH$27,MATCH(O51,【参考】数式用!$K$4:$N$4,0)+1,0)),"")</f>
        <v/>
      </c>
      <c r="Z51" s="1060"/>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0"/>
      <c r="Q52" s="1091"/>
      <c r="R52" s="417" t="str">
        <f>IFERROR(IF('別紙様式3-2（４・５月）'!Z54="ベア加算","",P52*VLOOKUP(N52,【参考】数式用!$AD$2:$AH$37,MATCH(O52,【参考】数式用!$K$4:$N$4,0)+1,0)),"")</f>
        <v/>
      </c>
      <c r="S52" s="72"/>
      <c r="T52" s="1092"/>
      <c r="U52" s="1093"/>
      <c r="V52" s="524" t="str">
        <f>IFERROR(P52*VLOOKUP(AF52,【参考】数式用4!$EY$3:$GF$106,MATCH(N52,【参考】数式用4!$EY$2:$GF$2,0)),"")</f>
        <v/>
      </c>
      <c r="W52" s="49"/>
      <c r="X52" s="71"/>
      <c r="Y52" s="1060" t="str">
        <f>IFERROR(IF('別紙様式3-2（４・５月）'!Z54="ベア加算","",W52*VLOOKUP(N52,【参考】数式用!$AD$2:$AH$27,MATCH(O52,【参考】数式用!$K$4:$N$4,0)+1,0)),"")</f>
        <v/>
      </c>
      <c r="Z52" s="1060"/>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0"/>
      <c r="Q53" s="1091"/>
      <c r="R53" s="417" t="str">
        <f>IFERROR(IF('別紙様式3-2（４・５月）'!Z55="ベア加算","",P53*VLOOKUP(N53,【参考】数式用!$AD$2:$AH$37,MATCH(O53,【参考】数式用!$K$4:$N$4,0)+1,0)),"")</f>
        <v/>
      </c>
      <c r="S53" s="72"/>
      <c r="T53" s="1092"/>
      <c r="U53" s="1093"/>
      <c r="V53" s="524" t="str">
        <f>IFERROR(P53*VLOOKUP(AF53,【参考】数式用4!$EY$3:$GF$106,MATCH(N53,【参考】数式用4!$EY$2:$GF$2,0)),"")</f>
        <v/>
      </c>
      <c r="W53" s="49"/>
      <c r="X53" s="71"/>
      <c r="Y53" s="1060" t="str">
        <f>IFERROR(IF('別紙様式3-2（４・５月）'!Z55="ベア加算","",W53*VLOOKUP(N53,【参考】数式用!$AD$2:$AH$27,MATCH(O53,【参考】数式用!$K$4:$N$4,0)+1,0)),"")</f>
        <v/>
      </c>
      <c r="Z53" s="1060"/>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0"/>
      <c r="Q54" s="1091"/>
      <c r="R54" s="417" t="str">
        <f>IFERROR(IF('別紙様式3-2（４・５月）'!Z56="ベア加算","",P54*VLOOKUP(N54,【参考】数式用!$AD$2:$AH$37,MATCH(O54,【参考】数式用!$K$4:$N$4,0)+1,0)),"")</f>
        <v/>
      </c>
      <c r="S54" s="72"/>
      <c r="T54" s="1092"/>
      <c r="U54" s="1093"/>
      <c r="V54" s="524" t="str">
        <f>IFERROR(P54*VLOOKUP(AF54,【参考】数式用4!$EY$3:$GF$106,MATCH(N54,【参考】数式用4!$EY$2:$GF$2,0)),"")</f>
        <v/>
      </c>
      <c r="W54" s="49"/>
      <c r="X54" s="71"/>
      <c r="Y54" s="1060" t="str">
        <f>IFERROR(IF('別紙様式3-2（４・５月）'!Z56="ベア加算","",W54*VLOOKUP(N54,【参考】数式用!$AD$2:$AH$27,MATCH(O54,【参考】数式用!$K$4:$N$4,0)+1,0)),"")</f>
        <v/>
      </c>
      <c r="Z54" s="1060"/>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0"/>
      <c r="Q55" s="1091"/>
      <c r="R55" s="417" t="str">
        <f>IFERROR(IF('別紙様式3-2（４・５月）'!Z57="ベア加算","",P55*VLOOKUP(N55,【参考】数式用!$AD$2:$AH$37,MATCH(O55,【参考】数式用!$K$4:$N$4,0)+1,0)),"")</f>
        <v/>
      </c>
      <c r="S55" s="72"/>
      <c r="T55" s="1092"/>
      <c r="U55" s="1093"/>
      <c r="V55" s="524" t="str">
        <f>IFERROR(P55*VLOOKUP(AF55,【参考】数式用4!$EY$3:$GF$106,MATCH(N55,【参考】数式用4!$EY$2:$GF$2,0)),"")</f>
        <v/>
      </c>
      <c r="W55" s="49"/>
      <c r="X55" s="71"/>
      <c r="Y55" s="1060" t="str">
        <f>IFERROR(IF('別紙様式3-2（４・５月）'!Z57="ベア加算","",W55*VLOOKUP(N55,【参考】数式用!$AD$2:$AH$27,MATCH(O55,【参考】数式用!$K$4:$N$4,0)+1,0)),"")</f>
        <v/>
      </c>
      <c r="Z55" s="1060"/>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0"/>
      <c r="Q56" s="1091"/>
      <c r="R56" s="417" t="str">
        <f>IFERROR(IF('別紙様式3-2（４・５月）'!Z58="ベア加算","",P56*VLOOKUP(N56,【参考】数式用!$AD$2:$AH$37,MATCH(O56,【参考】数式用!$K$4:$N$4,0)+1,0)),"")</f>
        <v/>
      </c>
      <c r="S56" s="72"/>
      <c r="T56" s="1092"/>
      <c r="U56" s="1093"/>
      <c r="V56" s="524" t="str">
        <f>IFERROR(P56*VLOOKUP(AF56,【参考】数式用4!$EY$3:$GF$106,MATCH(N56,【参考】数式用4!$EY$2:$GF$2,0)),"")</f>
        <v/>
      </c>
      <c r="W56" s="49"/>
      <c r="X56" s="71"/>
      <c r="Y56" s="1060" t="str">
        <f>IFERROR(IF('別紙様式3-2（４・５月）'!Z58="ベア加算","",W56*VLOOKUP(N56,【参考】数式用!$AD$2:$AH$27,MATCH(O56,【参考】数式用!$K$4:$N$4,0)+1,0)),"")</f>
        <v/>
      </c>
      <c r="Z56" s="1060"/>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0"/>
      <c r="Q57" s="1091"/>
      <c r="R57" s="417" t="str">
        <f>IFERROR(IF('別紙様式3-2（４・５月）'!Z59="ベア加算","",P57*VLOOKUP(N57,【参考】数式用!$AD$2:$AH$37,MATCH(O57,【参考】数式用!$K$4:$N$4,0)+1,0)),"")</f>
        <v/>
      </c>
      <c r="S57" s="72"/>
      <c r="T57" s="1092"/>
      <c r="U57" s="1093"/>
      <c r="V57" s="524" t="str">
        <f>IFERROR(P57*VLOOKUP(AF57,【参考】数式用4!$EY$3:$GF$106,MATCH(N57,【参考】数式用4!$EY$2:$GF$2,0)),"")</f>
        <v/>
      </c>
      <c r="W57" s="49"/>
      <c r="X57" s="71"/>
      <c r="Y57" s="1060" t="str">
        <f>IFERROR(IF('別紙様式3-2（４・５月）'!Z59="ベア加算","",W57*VLOOKUP(N57,【参考】数式用!$AD$2:$AH$27,MATCH(O57,【参考】数式用!$K$4:$N$4,0)+1,0)),"")</f>
        <v/>
      </c>
      <c r="Z57" s="1060"/>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0"/>
      <c r="Q58" s="1091"/>
      <c r="R58" s="417" t="str">
        <f>IFERROR(IF('別紙様式3-2（４・５月）'!Z60="ベア加算","",P58*VLOOKUP(N58,【参考】数式用!$AD$2:$AH$37,MATCH(O58,【参考】数式用!$K$4:$N$4,0)+1,0)),"")</f>
        <v/>
      </c>
      <c r="S58" s="72"/>
      <c r="T58" s="1092"/>
      <c r="U58" s="1093"/>
      <c r="V58" s="524" t="str">
        <f>IFERROR(P58*VLOOKUP(AF58,【参考】数式用4!$EY$3:$GF$106,MATCH(N58,【参考】数式用4!$EY$2:$GF$2,0)),"")</f>
        <v/>
      </c>
      <c r="W58" s="49"/>
      <c r="X58" s="71"/>
      <c r="Y58" s="1060" t="str">
        <f>IFERROR(IF('別紙様式3-2（４・５月）'!Z60="ベア加算","",W58*VLOOKUP(N58,【参考】数式用!$AD$2:$AH$27,MATCH(O58,【参考】数式用!$K$4:$N$4,0)+1,0)),"")</f>
        <v/>
      </c>
      <c r="Z58" s="1060"/>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0"/>
      <c r="Q59" s="1091"/>
      <c r="R59" s="417" t="str">
        <f>IFERROR(IF('別紙様式3-2（４・５月）'!Z61="ベア加算","",P59*VLOOKUP(N59,【参考】数式用!$AD$2:$AH$37,MATCH(O59,【参考】数式用!$K$4:$N$4,0)+1,0)),"")</f>
        <v/>
      </c>
      <c r="S59" s="72"/>
      <c r="T59" s="1092"/>
      <c r="U59" s="1093"/>
      <c r="V59" s="524" t="str">
        <f>IFERROR(P59*VLOOKUP(AF59,【参考】数式用4!$EY$3:$GF$106,MATCH(N59,【参考】数式用4!$EY$2:$GF$2,0)),"")</f>
        <v/>
      </c>
      <c r="W59" s="49"/>
      <c r="X59" s="71"/>
      <c r="Y59" s="1060" t="str">
        <f>IFERROR(IF('別紙様式3-2（４・５月）'!Z61="ベア加算","",W59*VLOOKUP(N59,【参考】数式用!$AD$2:$AH$27,MATCH(O59,【参考】数式用!$K$4:$N$4,0)+1,0)),"")</f>
        <v/>
      </c>
      <c r="Z59" s="1060"/>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0"/>
      <c r="Q60" s="1091"/>
      <c r="R60" s="417" t="str">
        <f>IFERROR(IF('別紙様式3-2（４・５月）'!Z62="ベア加算","",P60*VLOOKUP(N60,【参考】数式用!$AD$2:$AH$37,MATCH(O60,【参考】数式用!$K$4:$N$4,0)+1,0)),"")</f>
        <v/>
      </c>
      <c r="S60" s="72"/>
      <c r="T60" s="1092"/>
      <c r="U60" s="1093"/>
      <c r="V60" s="524" t="str">
        <f>IFERROR(P60*VLOOKUP(AF60,【参考】数式用4!$EY$3:$GF$106,MATCH(N60,【参考】数式用4!$EY$2:$GF$2,0)),"")</f>
        <v/>
      </c>
      <c r="W60" s="49"/>
      <c r="X60" s="71"/>
      <c r="Y60" s="1060" t="str">
        <f>IFERROR(IF('別紙様式3-2（４・５月）'!Z62="ベア加算","",W60*VLOOKUP(N60,【参考】数式用!$AD$2:$AH$27,MATCH(O60,【参考】数式用!$K$4:$N$4,0)+1,0)),"")</f>
        <v/>
      </c>
      <c r="Z60" s="1060"/>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0"/>
      <c r="Q61" s="1091"/>
      <c r="R61" s="417" t="str">
        <f>IFERROR(IF('別紙様式3-2（４・５月）'!Z63="ベア加算","",P61*VLOOKUP(N61,【参考】数式用!$AD$2:$AH$37,MATCH(O61,【参考】数式用!$K$4:$N$4,0)+1,0)),"")</f>
        <v/>
      </c>
      <c r="S61" s="72"/>
      <c r="T61" s="1092"/>
      <c r="U61" s="1093"/>
      <c r="V61" s="524" t="str">
        <f>IFERROR(P61*VLOOKUP(AF61,【参考】数式用4!$EY$3:$GF$106,MATCH(N61,【参考】数式用4!$EY$2:$GF$2,0)),"")</f>
        <v/>
      </c>
      <c r="W61" s="49"/>
      <c r="X61" s="71"/>
      <c r="Y61" s="1060" t="str">
        <f>IFERROR(IF('別紙様式3-2（４・５月）'!Z63="ベア加算","",W61*VLOOKUP(N61,【参考】数式用!$AD$2:$AH$27,MATCH(O61,【参考】数式用!$K$4:$N$4,0)+1,0)),"")</f>
        <v/>
      </c>
      <c r="Z61" s="1060"/>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0"/>
      <c r="Q62" s="1091"/>
      <c r="R62" s="417" t="str">
        <f>IFERROR(IF('別紙様式3-2（４・５月）'!Z64="ベア加算","",P62*VLOOKUP(N62,【参考】数式用!$AD$2:$AH$37,MATCH(O62,【参考】数式用!$K$4:$N$4,0)+1,0)),"")</f>
        <v/>
      </c>
      <c r="S62" s="72"/>
      <c r="T62" s="1092"/>
      <c r="U62" s="1093"/>
      <c r="V62" s="524" t="str">
        <f>IFERROR(P62*VLOOKUP(AF62,【参考】数式用4!$EY$3:$GF$106,MATCH(N62,【参考】数式用4!$EY$2:$GF$2,0)),"")</f>
        <v/>
      </c>
      <c r="W62" s="49"/>
      <c r="X62" s="71"/>
      <c r="Y62" s="1060" t="str">
        <f>IFERROR(IF('別紙様式3-2（４・５月）'!Z64="ベア加算","",W62*VLOOKUP(N62,【参考】数式用!$AD$2:$AH$27,MATCH(O62,【参考】数式用!$K$4:$N$4,0)+1,0)),"")</f>
        <v/>
      </c>
      <c r="Z62" s="1060"/>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0"/>
      <c r="Q63" s="1091"/>
      <c r="R63" s="417" t="str">
        <f>IFERROR(IF('別紙様式3-2（４・５月）'!Z65="ベア加算","",P63*VLOOKUP(N63,【参考】数式用!$AD$2:$AH$37,MATCH(O63,【参考】数式用!$K$4:$N$4,0)+1,0)),"")</f>
        <v/>
      </c>
      <c r="S63" s="72"/>
      <c r="T63" s="1092"/>
      <c r="U63" s="1093"/>
      <c r="V63" s="524" t="str">
        <f>IFERROR(P63*VLOOKUP(AF63,【参考】数式用4!$EY$3:$GF$106,MATCH(N63,【参考】数式用4!$EY$2:$GF$2,0)),"")</f>
        <v/>
      </c>
      <c r="W63" s="49"/>
      <c r="X63" s="71"/>
      <c r="Y63" s="1060" t="str">
        <f>IFERROR(IF('別紙様式3-2（４・５月）'!Z65="ベア加算","",W63*VLOOKUP(N63,【参考】数式用!$AD$2:$AH$27,MATCH(O63,【参考】数式用!$K$4:$N$4,0)+1,0)),"")</f>
        <v/>
      </c>
      <c r="Z63" s="1060"/>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0"/>
      <c r="Q64" s="1091"/>
      <c r="R64" s="417" t="str">
        <f>IFERROR(IF('別紙様式3-2（４・５月）'!Z66="ベア加算","",P64*VLOOKUP(N64,【参考】数式用!$AD$2:$AH$37,MATCH(O64,【参考】数式用!$K$4:$N$4,0)+1,0)),"")</f>
        <v/>
      </c>
      <c r="S64" s="72"/>
      <c r="T64" s="1092"/>
      <c r="U64" s="1093"/>
      <c r="V64" s="524" t="str">
        <f>IFERROR(P64*VLOOKUP(AF64,【参考】数式用4!$EY$3:$GF$106,MATCH(N64,【参考】数式用4!$EY$2:$GF$2,0)),"")</f>
        <v/>
      </c>
      <c r="W64" s="49"/>
      <c r="X64" s="71"/>
      <c r="Y64" s="1060" t="str">
        <f>IFERROR(IF('別紙様式3-2（４・５月）'!Z66="ベア加算","",W64*VLOOKUP(N64,【参考】数式用!$AD$2:$AH$27,MATCH(O64,【参考】数式用!$K$4:$N$4,0)+1,0)),"")</f>
        <v/>
      </c>
      <c r="Z64" s="1060"/>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0"/>
      <c r="Q65" s="1091"/>
      <c r="R65" s="417" t="str">
        <f>IFERROR(IF('別紙様式3-2（４・５月）'!Z67="ベア加算","",P65*VLOOKUP(N65,【参考】数式用!$AD$2:$AH$37,MATCH(O65,【参考】数式用!$K$4:$N$4,0)+1,0)),"")</f>
        <v/>
      </c>
      <c r="S65" s="72"/>
      <c r="T65" s="1092"/>
      <c r="U65" s="1093"/>
      <c r="V65" s="524" t="str">
        <f>IFERROR(P65*VLOOKUP(AF65,【参考】数式用4!$EY$3:$GF$106,MATCH(N65,【参考】数式用4!$EY$2:$GF$2,0)),"")</f>
        <v/>
      </c>
      <c r="W65" s="49"/>
      <c r="X65" s="71"/>
      <c r="Y65" s="1060" t="str">
        <f>IFERROR(IF('別紙様式3-2（４・５月）'!Z67="ベア加算","",W65*VLOOKUP(N65,【参考】数式用!$AD$2:$AH$27,MATCH(O65,【参考】数式用!$K$4:$N$4,0)+1,0)),"")</f>
        <v/>
      </c>
      <c r="Z65" s="1060"/>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0"/>
      <c r="Q66" s="1091"/>
      <c r="R66" s="417" t="str">
        <f>IFERROR(IF('別紙様式3-2（４・５月）'!Z68="ベア加算","",P66*VLOOKUP(N66,【参考】数式用!$AD$2:$AH$37,MATCH(O66,【参考】数式用!$K$4:$N$4,0)+1,0)),"")</f>
        <v/>
      </c>
      <c r="S66" s="72"/>
      <c r="T66" s="1092"/>
      <c r="U66" s="1093"/>
      <c r="V66" s="524" t="str">
        <f>IFERROR(P66*VLOOKUP(AF66,【参考】数式用4!$EY$3:$GF$106,MATCH(N66,【参考】数式用4!$EY$2:$GF$2,0)),"")</f>
        <v/>
      </c>
      <c r="W66" s="49"/>
      <c r="X66" s="71"/>
      <c r="Y66" s="1060" t="str">
        <f>IFERROR(IF('別紙様式3-2（４・５月）'!Z68="ベア加算","",W66*VLOOKUP(N66,【参考】数式用!$AD$2:$AH$27,MATCH(O66,【参考】数式用!$K$4:$N$4,0)+1,0)),"")</f>
        <v/>
      </c>
      <c r="Z66" s="1060"/>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0"/>
      <c r="Q67" s="1091"/>
      <c r="R67" s="417" t="str">
        <f>IFERROR(IF('別紙様式3-2（４・５月）'!Z69="ベア加算","",P67*VLOOKUP(N67,【参考】数式用!$AD$2:$AH$37,MATCH(O67,【参考】数式用!$K$4:$N$4,0)+1,0)),"")</f>
        <v/>
      </c>
      <c r="S67" s="72"/>
      <c r="T67" s="1092"/>
      <c r="U67" s="1093"/>
      <c r="V67" s="524" t="str">
        <f>IFERROR(P67*VLOOKUP(AF67,【参考】数式用4!$EY$3:$GF$106,MATCH(N67,【参考】数式用4!$EY$2:$GF$2,0)),"")</f>
        <v/>
      </c>
      <c r="W67" s="49"/>
      <c r="X67" s="71"/>
      <c r="Y67" s="1060" t="str">
        <f>IFERROR(IF('別紙様式3-2（４・５月）'!Z69="ベア加算","",W67*VLOOKUP(N67,【参考】数式用!$AD$2:$AH$27,MATCH(O67,【参考】数式用!$K$4:$N$4,0)+1,0)),"")</f>
        <v/>
      </c>
      <c r="Z67" s="1060"/>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0"/>
      <c r="Q68" s="1091"/>
      <c r="R68" s="417" t="str">
        <f>IFERROR(IF('別紙様式3-2（４・５月）'!Z70="ベア加算","",P68*VLOOKUP(N68,【参考】数式用!$AD$2:$AH$37,MATCH(O68,【参考】数式用!$K$4:$N$4,0)+1,0)),"")</f>
        <v/>
      </c>
      <c r="S68" s="72"/>
      <c r="T68" s="1092"/>
      <c r="U68" s="1093"/>
      <c r="V68" s="524" t="str">
        <f>IFERROR(P68*VLOOKUP(AF68,【参考】数式用4!$EY$3:$GF$106,MATCH(N68,【参考】数式用4!$EY$2:$GF$2,0)),"")</f>
        <v/>
      </c>
      <c r="W68" s="49"/>
      <c r="X68" s="71"/>
      <c r="Y68" s="1060" t="str">
        <f>IFERROR(IF('別紙様式3-2（４・５月）'!Z70="ベア加算","",W68*VLOOKUP(N68,【参考】数式用!$AD$2:$AH$27,MATCH(O68,【参考】数式用!$K$4:$N$4,0)+1,0)),"")</f>
        <v/>
      </c>
      <c r="Z68" s="1060"/>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0"/>
      <c r="Q69" s="1091"/>
      <c r="R69" s="417" t="str">
        <f>IFERROR(IF('別紙様式3-2（４・５月）'!Z71="ベア加算","",P69*VLOOKUP(N69,【参考】数式用!$AD$2:$AH$37,MATCH(O69,【参考】数式用!$K$4:$N$4,0)+1,0)),"")</f>
        <v/>
      </c>
      <c r="S69" s="72"/>
      <c r="T69" s="1092"/>
      <c r="U69" s="1093"/>
      <c r="V69" s="524" t="str">
        <f>IFERROR(P69*VLOOKUP(AF69,【参考】数式用4!$EY$3:$GF$106,MATCH(N69,【参考】数式用4!$EY$2:$GF$2,0)),"")</f>
        <v/>
      </c>
      <c r="W69" s="49"/>
      <c r="X69" s="71"/>
      <c r="Y69" s="1060" t="str">
        <f>IFERROR(IF('別紙様式3-2（４・５月）'!Z71="ベア加算","",W69*VLOOKUP(N69,【参考】数式用!$AD$2:$AH$27,MATCH(O69,【参考】数式用!$K$4:$N$4,0)+1,0)),"")</f>
        <v/>
      </c>
      <c r="Z69" s="1060"/>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0"/>
      <c r="Q70" s="1091"/>
      <c r="R70" s="417" t="str">
        <f>IFERROR(IF('別紙様式3-2（４・５月）'!Z72="ベア加算","",P70*VLOOKUP(N70,【参考】数式用!$AD$2:$AH$37,MATCH(O70,【参考】数式用!$K$4:$N$4,0)+1,0)),"")</f>
        <v/>
      </c>
      <c r="S70" s="72"/>
      <c r="T70" s="1092"/>
      <c r="U70" s="1093"/>
      <c r="V70" s="524" t="str">
        <f>IFERROR(P70*VLOOKUP(AF70,【参考】数式用4!$EY$3:$GF$106,MATCH(N70,【参考】数式用4!$EY$2:$GF$2,0)),"")</f>
        <v/>
      </c>
      <c r="W70" s="49"/>
      <c r="X70" s="71"/>
      <c r="Y70" s="1060" t="str">
        <f>IFERROR(IF('別紙様式3-2（４・５月）'!Z72="ベア加算","",W70*VLOOKUP(N70,【参考】数式用!$AD$2:$AH$27,MATCH(O70,【参考】数式用!$K$4:$N$4,0)+1,0)),"")</f>
        <v/>
      </c>
      <c r="Z70" s="1060"/>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0"/>
      <c r="Q71" s="1091"/>
      <c r="R71" s="417" t="str">
        <f>IFERROR(IF('別紙様式3-2（４・５月）'!Z73="ベア加算","",P71*VLOOKUP(N71,【参考】数式用!$AD$2:$AH$37,MATCH(O71,【参考】数式用!$K$4:$N$4,0)+1,0)),"")</f>
        <v/>
      </c>
      <c r="S71" s="72"/>
      <c r="T71" s="1092"/>
      <c r="U71" s="1093"/>
      <c r="V71" s="524" t="str">
        <f>IFERROR(P71*VLOOKUP(AF71,【参考】数式用4!$EY$3:$GF$106,MATCH(N71,【参考】数式用4!$EY$2:$GF$2,0)),"")</f>
        <v/>
      </c>
      <c r="W71" s="49"/>
      <c r="X71" s="71"/>
      <c r="Y71" s="1060" t="str">
        <f>IFERROR(IF('別紙様式3-2（４・５月）'!Z73="ベア加算","",W71*VLOOKUP(N71,【参考】数式用!$AD$2:$AH$27,MATCH(O71,【参考】数式用!$K$4:$N$4,0)+1,0)),"")</f>
        <v/>
      </c>
      <c r="Z71" s="1060"/>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0"/>
      <c r="Q72" s="1091"/>
      <c r="R72" s="417" t="str">
        <f>IFERROR(IF('別紙様式3-2（４・５月）'!Z74="ベア加算","",P72*VLOOKUP(N72,【参考】数式用!$AD$2:$AH$37,MATCH(O72,【参考】数式用!$K$4:$N$4,0)+1,0)),"")</f>
        <v/>
      </c>
      <c r="S72" s="72"/>
      <c r="T72" s="1092"/>
      <c r="U72" s="1093"/>
      <c r="V72" s="524" t="str">
        <f>IFERROR(P72*VLOOKUP(AF72,【参考】数式用4!$EY$3:$GF$106,MATCH(N72,【参考】数式用4!$EY$2:$GF$2,0)),"")</f>
        <v/>
      </c>
      <c r="W72" s="49"/>
      <c r="X72" s="71"/>
      <c r="Y72" s="1060" t="str">
        <f>IFERROR(IF('別紙様式3-2（４・５月）'!Z74="ベア加算","",W72*VLOOKUP(N72,【参考】数式用!$AD$2:$AH$27,MATCH(O72,【参考】数式用!$K$4:$N$4,0)+1,0)),"")</f>
        <v/>
      </c>
      <c r="Z72" s="1060"/>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0"/>
      <c r="Q73" s="1091"/>
      <c r="R73" s="417" t="str">
        <f>IFERROR(IF('別紙様式3-2（４・５月）'!Z75="ベア加算","",P73*VLOOKUP(N73,【参考】数式用!$AD$2:$AH$37,MATCH(O73,【参考】数式用!$K$4:$N$4,0)+1,0)),"")</f>
        <v/>
      </c>
      <c r="S73" s="72"/>
      <c r="T73" s="1092"/>
      <c r="U73" s="1093"/>
      <c r="V73" s="524" t="str">
        <f>IFERROR(P73*VLOOKUP(AF73,【参考】数式用4!$EY$3:$GF$106,MATCH(N73,【参考】数式用4!$EY$2:$GF$2,0)),"")</f>
        <v/>
      </c>
      <c r="W73" s="49"/>
      <c r="X73" s="71"/>
      <c r="Y73" s="1060" t="str">
        <f>IFERROR(IF('別紙様式3-2（４・５月）'!Z75="ベア加算","",W73*VLOOKUP(N73,【参考】数式用!$AD$2:$AH$27,MATCH(O73,【参考】数式用!$K$4:$N$4,0)+1,0)),"")</f>
        <v/>
      </c>
      <c r="Z73" s="1060"/>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0"/>
      <c r="Q74" s="1091"/>
      <c r="R74" s="417" t="str">
        <f>IFERROR(IF('別紙様式3-2（４・５月）'!Z76="ベア加算","",P74*VLOOKUP(N74,【参考】数式用!$AD$2:$AH$37,MATCH(O74,【参考】数式用!$K$4:$N$4,0)+1,0)),"")</f>
        <v/>
      </c>
      <c r="S74" s="72"/>
      <c r="T74" s="1092"/>
      <c r="U74" s="1093"/>
      <c r="V74" s="524" t="str">
        <f>IFERROR(P74*VLOOKUP(AF74,【参考】数式用4!$EY$3:$GF$106,MATCH(N74,【参考】数式用4!$EY$2:$GF$2,0)),"")</f>
        <v/>
      </c>
      <c r="W74" s="49"/>
      <c r="X74" s="71"/>
      <c r="Y74" s="1060" t="str">
        <f>IFERROR(IF('別紙様式3-2（４・５月）'!Z76="ベア加算","",W74*VLOOKUP(N74,【参考】数式用!$AD$2:$AH$27,MATCH(O74,【参考】数式用!$K$4:$N$4,0)+1,0)),"")</f>
        <v/>
      </c>
      <c r="Z74" s="1060"/>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0"/>
      <c r="Q75" s="1091"/>
      <c r="R75" s="417" t="str">
        <f>IFERROR(IF('別紙様式3-2（４・５月）'!Z77="ベア加算","",P75*VLOOKUP(N75,【参考】数式用!$AD$2:$AH$37,MATCH(O75,【参考】数式用!$K$4:$N$4,0)+1,0)),"")</f>
        <v/>
      </c>
      <c r="S75" s="72"/>
      <c r="T75" s="1092"/>
      <c r="U75" s="1093"/>
      <c r="V75" s="524" t="str">
        <f>IFERROR(P75*VLOOKUP(AF75,【参考】数式用4!$EY$3:$GF$106,MATCH(N75,【参考】数式用4!$EY$2:$GF$2,0)),"")</f>
        <v/>
      </c>
      <c r="W75" s="49"/>
      <c r="X75" s="71"/>
      <c r="Y75" s="1060" t="str">
        <f>IFERROR(IF('別紙様式3-2（４・５月）'!Z77="ベア加算","",W75*VLOOKUP(N75,【参考】数式用!$AD$2:$AH$27,MATCH(O75,【参考】数式用!$K$4:$N$4,0)+1,0)),"")</f>
        <v/>
      </c>
      <c r="Z75" s="1060"/>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0"/>
      <c r="Q76" s="1091"/>
      <c r="R76" s="417" t="str">
        <f>IFERROR(IF('別紙様式3-2（４・５月）'!Z78="ベア加算","",P76*VLOOKUP(N76,【参考】数式用!$AD$2:$AH$37,MATCH(O76,【参考】数式用!$K$4:$N$4,0)+1,0)),"")</f>
        <v/>
      </c>
      <c r="S76" s="72"/>
      <c r="T76" s="1092"/>
      <c r="U76" s="1093"/>
      <c r="V76" s="524" t="str">
        <f>IFERROR(P76*VLOOKUP(AF76,【参考】数式用4!$EY$3:$GF$106,MATCH(N76,【参考】数式用4!$EY$2:$GF$2,0)),"")</f>
        <v/>
      </c>
      <c r="W76" s="49"/>
      <c r="X76" s="71"/>
      <c r="Y76" s="1060" t="str">
        <f>IFERROR(IF('別紙様式3-2（４・５月）'!Z78="ベア加算","",W76*VLOOKUP(N76,【参考】数式用!$AD$2:$AH$27,MATCH(O76,【参考】数式用!$K$4:$N$4,0)+1,0)),"")</f>
        <v/>
      </c>
      <c r="Z76" s="1060"/>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0"/>
      <c r="Q77" s="1091"/>
      <c r="R77" s="417" t="str">
        <f>IFERROR(IF('別紙様式3-2（４・５月）'!Z79="ベア加算","",P77*VLOOKUP(N77,【参考】数式用!$AD$2:$AH$37,MATCH(O77,【参考】数式用!$K$4:$N$4,0)+1,0)),"")</f>
        <v/>
      </c>
      <c r="S77" s="72"/>
      <c r="T77" s="1092"/>
      <c r="U77" s="1093"/>
      <c r="V77" s="524" t="str">
        <f>IFERROR(P77*VLOOKUP(AF77,【参考】数式用4!$EY$3:$GF$106,MATCH(N77,【参考】数式用4!$EY$2:$GF$2,0)),"")</f>
        <v/>
      </c>
      <c r="W77" s="49"/>
      <c r="X77" s="71"/>
      <c r="Y77" s="1060" t="str">
        <f>IFERROR(IF('別紙様式3-2（４・５月）'!Z79="ベア加算","",W77*VLOOKUP(N77,【参考】数式用!$AD$2:$AH$27,MATCH(O77,【参考】数式用!$K$4:$N$4,0)+1,0)),"")</f>
        <v/>
      </c>
      <c r="Z77" s="1060"/>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0"/>
      <c r="Q78" s="1091"/>
      <c r="R78" s="417" t="str">
        <f>IFERROR(IF('別紙様式3-2（４・５月）'!Z80="ベア加算","",P78*VLOOKUP(N78,【参考】数式用!$AD$2:$AH$37,MATCH(O78,【参考】数式用!$K$4:$N$4,0)+1,0)),"")</f>
        <v/>
      </c>
      <c r="S78" s="72"/>
      <c r="T78" s="1092"/>
      <c r="U78" s="1093"/>
      <c r="V78" s="524" t="str">
        <f>IFERROR(P78*VLOOKUP(AF78,【参考】数式用4!$EY$3:$GF$106,MATCH(N78,【参考】数式用4!$EY$2:$GF$2,0)),"")</f>
        <v/>
      </c>
      <c r="W78" s="49"/>
      <c r="X78" s="71"/>
      <c r="Y78" s="1060" t="str">
        <f>IFERROR(IF('別紙様式3-2（４・５月）'!Z80="ベア加算","",W78*VLOOKUP(N78,【参考】数式用!$AD$2:$AH$27,MATCH(O78,【参考】数式用!$K$4:$N$4,0)+1,0)),"")</f>
        <v/>
      </c>
      <c r="Z78" s="1060"/>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0"/>
      <c r="Q79" s="1091"/>
      <c r="R79" s="417" t="str">
        <f>IFERROR(IF('別紙様式3-2（４・５月）'!Z81="ベア加算","",P79*VLOOKUP(N79,【参考】数式用!$AD$2:$AH$37,MATCH(O79,【参考】数式用!$K$4:$N$4,0)+1,0)),"")</f>
        <v/>
      </c>
      <c r="S79" s="72"/>
      <c r="T79" s="1092"/>
      <c r="U79" s="1093"/>
      <c r="V79" s="524" t="str">
        <f>IFERROR(P79*VLOOKUP(AF79,【参考】数式用4!$EY$3:$GF$106,MATCH(N79,【参考】数式用4!$EY$2:$GF$2,0)),"")</f>
        <v/>
      </c>
      <c r="W79" s="49"/>
      <c r="X79" s="71"/>
      <c r="Y79" s="1060" t="str">
        <f>IFERROR(IF('別紙様式3-2（４・５月）'!Z81="ベア加算","",W79*VLOOKUP(N79,【参考】数式用!$AD$2:$AH$27,MATCH(O79,【参考】数式用!$K$4:$N$4,0)+1,0)),"")</f>
        <v/>
      </c>
      <c r="Z79" s="1060"/>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0"/>
      <c r="Q80" s="1091"/>
      <c r="R80" s="417" t="str">
        <f>IFERROR(IF('別紙様式3-2（４・５月）'!Z82="ベア加算","",P80*VLOOKUP(N80,【参考】数式用!$AD$2:$AH$37,MATCH(O80,【参考】数式用!$K$4:$N$4,0)+1,0)),"")</f>
        <v/>
      </c>
      <c r="S80" s="72"/>
      <c r="T80" s="1092"/>
      <c r="U80" s="1093"/>
      <c r="V80" s="524" t="str">
        <f>IFERROR(P80*VLOOKUP(AF80,【参考】数式用4!$EY$3:$GF$106,MATCH(N80,【参考】数式用4!$EY$2:$GF$2,0)),"")</f>
        <v/>
      </c>
      <c r="W80" s="49"/>
      <c r="X80" s="71"/>
      <c r="Y80" s="1060" t="str">
        <f>IFERROR(IF('別紙様式3-2（４・５月）'!Z82="ベア加算","",W80*VLOOKUP(N80,【参考】数式用!$AD$2:$AH$27,MATCH(O80,【参考】数式用!$K$4:$N$4,0)+1,0)),"")</f>
        <v/>
      </c>
      <c r="Z80" s="1060"/>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0"/>
      <c r="Q81" s="1091"/>
      <c r="R81" s="417" t="str">
        <f>IFERROR(IF('別紙様式3-2（４・５月）'!Z83="ベア加算","",P81*VLOOKUP(N81,【参考】数式用!$AD$2:$AH$37,MATCH(O81,【参考】数式用!$K$4:$N$4,0)+1,0)),"")</f>
        <v/>
      </c>
      <c r="S81" s="72"/>
      <c r="T81" s="1092"/>
      <c r="U81" s="1093"/>
      <c r="V81" s="524" t="str">
        <f>IFERROR(P81*VLOOKUP(AF81,【参考】数式用4!$EY$3:$GF$106,MATCH(N81,【参考】数式用4!$EY$2:$GF$2,0)),"")</f>
        <v/>
      </c>
      <c r="W81" s="49"/>
      <c r="X81" s="71"/>
      <c r="Y81" s="1060" t="str">
        <f>IFERROR(IF('別紙様式3-2（４・５月）'!Z83="ベア加算","",W81*VLOOKUP(N81,【参考】数式用!$AD$2:$AH$27,MATCH(O81,【参考】数式用!$K$4:$N$4,0)+1,0)),"")</f>
        <v/>
      </c>
      <c r="Z81" s="1060"/>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0"/>
      <c r="Q82" s="1091"/>
      <c r="R82" s="417" t="str">
        <f>IFERROR(IF('別紙様式3-2（４・５月）'!Z84="ベア加算","",P82*VLOOKUP(N82,【参考】数式用!$AD$2:$AH$37,MATCH(O82,【参考】数式用!$K$4:$N$4,0)+1,0)),"")</f>
        <v/>
      </c>
      <c r="S82" s="72"/>
      <c r="T82" s="1092"/>
      <c r="U82" s="1093"/>
      <c r="V82" s="524" t="str">
        <f>IFERROR(P82*VLOOKUP(AF82,【参考】数式用4!$EY$3:$GF$106,MATCH(N82,【参考】数式用4!$EY$2:$GF$2,0)),"")</f>
        <v/>
      </c>
      <c r="W82" s="49"/>
      <c r="X82" s="71"/>
      <c r="Y82" s="1060" t="str">
        <f>IFERROR(IF('別紙様式3-2（４・５月）'!Z84="ベア加算","",W82*VLOOKUP(N82,【参考】数式用!$AD$2:$AH$27,MATCH(O82,【参考】数式用!$K$4:$N$4,0)+1,0)),"")</f>
        <v/>
      </c>
      <c r="Z82" s="1060"/>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0"/>
      <c r="Q83" s="1091"/>
      <c r="R83" s="417" t="str">
        <f>IFERROR(IF('別紙様式3-2（４・５月）'!Z85="ベア加算","",P83*VLOOKUP(N83,【参考】数式用!$AD$2:$AH$37,MATCH(O83,【参考】数式用!$K$4:$N$4,0)+1,0)),"")</f>
        <v/>
      </c>
      <c r="S83" s="72"/>
      <c r="T83" s="1092"/>
      <c r="U83" s="1093"/>
      <c r="V83" s="524" t="str">
        <f>IFERROR(P83*VLOOKUP(AF83,【参考】数式用4!$EY$3:$GF$106,MATCH(N83,【参考】数式用4!$EY$2:$GF$2,0)),"")</f>
        <v/>
      </c>
      <c r="W83" s="49"/>
      <c r="X83" s="71"/>
      <c r="Y83" s="1060" t="str">
        <f>IFERROR(IF('別紙様式3-2（４・５月）'!Z85="ベア加算","",W83*VLOOKUP(N83,【参考】数式用!$AD$2:$AH$27,MATCH(O83,【参考】数式用!$K$4:$N$4,0)+1,0)),"")</f>
        <v/>
      </c>
      <c r="Z83" s="1060"/>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0"/>
      <c r="Q84" s="1091"/>
      <c r="R84" s="417" t="str">
        <f>IFERROR(IF('別紙様式3-2（４・５月）'!Z86="ベア加算","",P84*VLOOKUP(N84,【参考】数式用!$AD$2:$AH$37,MATCH(O84,【参考】数式用!$K$4:$N$4,0)+1,0)),"")</f>
        <v/>
      </c>
      <c r="S84" s="72"/>
      <c r="T84" s="1092"/>
      <c r="U84" s="1093"/>
      <c r="V84" s="524" t="str">
        <f>IFERROR(P84*VLOOKUP(AF84,【参考】数式用4!$EY$3:$GF$106,MATCH(N84,【参考】数式用4!$EY$2:$GF$2,0)),"")</f>
        <v/>
      </c>
      <c r="W84" s="49"/>
      <c r="X84" s="71"/>
      <c r="Y84" s="1060" t="str">
        <f>IFERROR(IF('別紙様式3-2（４・５月）'!Z86="ベア加算","",W84*VLOOKUP(N84,【参考】数式用!$AD$2:$AH$27,MATCH(O84,【参考】数式用!$K$4:$N$4,0)+1,0)),"")</f>
        <v/>
      </c>
      <c r="Z84" s="1060"/>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0"/>
      <c r="Q85" s="1091"/>
      <c r="R85" s="417" t="str">
        <f>IFERROR(IF('別紙様式3-2（４・５月）'!Z87="ベア加算","",P85*VLOOKUP(N85,【参考】数式用!$AD$2:$AH$37,MATCH(O85,【参考】数式用!$K$4:$N$4,0)+1,0)),"")</f>
        <v/>
      </c>
      <c r="S85" s="72"/>
      <c r="T85" s="1092"/>
      <c r="U85" s="1093"/>
      <c r="V85" s="524" t="str">
        <f>IFERROR(P85*VLOOKUP(AF85,【参考】数式用4!$EY$3:$GF$106,MATCH(N85,【参考】数式用4!$EY$2:$GF$2,0)),"")</f>
        <v/>
      </c>
      <c r="W85" s="49"/>
      <c r="X85" s="71"/>
      <c r="Y85" s="1060" t="str">
        <f>IFERROR(IF('別紙様式3-2（４・５月）'!Z87="ベア加算","",W85*VLOOKUP(N85,【参考】数式用!$AD$2:$AH$27,MATCH(O85,【参考】数式用!$K$4:$N$4,0)+1,0)),"")</f>
        <v/>
      </c>
      <c r="Z85" s="1060"/>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0"/>
      <c r="Q86" s="1091"/>
      <c r="R86" s="417" t="str">
        <f>IFERROR(IF('別紙様式3-2（４・５月）'!Z88="ベア加算","",P86*VLOOKUP(N86,【参考】数式用!$AD$2:$AH$37,MATCH(O86,【参考】数式用!$K$4:$N$4,0)+1,0)),"")</f>
        <v/>
      </c>
      <c r="S86" s="72"/>
      <c r="T86" s="1092"/>
      <c r="U86" s="1093"/>
      <c r="V86" s="524" t="str">
        <f>IFERROR(P86*VLOOKUP(AF86,【参考】数式用4!$EY$3:$GF$106,MATCH(N86,【参考】数式用4!$EY$2:$GF$2,0)),"")</f>
        <v/>
      </c>
      <c r="W86" s="49"/>
      <c r="X86" s="71"/>
      <c r="Y86" s="1060" t="str">
        <f>IFERROR(IF('別紙様式3-2（４・５月）'!Z88="ベア加算","",W86*VLOOKUP(N86,【参考】数式用!$AD$2:$AH$27,MATCH(O86,【参考】数式用!$K$4:$N$4,0)+1,0)),"")</f>
        <v/>
      </c>
      <c r="Z86" s="1060"/>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0"/>
      <c r="Q87" s="1091"/>
      <c r="R87" s="417" t="str">
        <f>IFERROR(IF('別紙様式3-2（４・５月）'!Z89="ベア加算","",P87*VLOOKUP(N87,【参考】数式用!$AD$2:$AH$37,MATCH(O87,【参考】数式用!$K$4:$N$4,0)+1,0)),"")</f>
        <v/>
      </c>
      <c r="S87" s="72"/>
      <c r="T87" s="1092"/>
      <c r="U87" s="1093"/>
      <c r="V87" s="524" t="str">
        <f>IFERROR(P87*VLOOKUP(AF87,【参考】数式用4!$EY$3:$GF$106,MATCH(N87,【参考】数式用4!$EY$2:$GF$2,0)),"")</f>
        <v/>
      </c>
      <c r="W87" s="49"/>
      <c r="X87" s="71"/>
      <c r="Y87" s="1060" t="str">
        <f>IFERROR(IF('別紙様式3-2（４・５月）'!Z89="ベア加算","",W87*VLOOKUP(N87,【参考】数式用!$AD$2:$AH$27,MATCH(O87,【参考】数式用!$K$4:$N$4,0)+1,0)),"")</f>
        <v/>
      </c>
      <c r="Z87" s="1060"/>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0"/>
      <c r="Q88" s="1091"/>
      <c r="R88" s="417" t="str">
        <f>IFERROR(IF('別紙様式3-2（４・５月）'!Z90="ベア加算","",P88*VLOOKUP(N88,【参考】数式用!$AD$2:$AH$37,MATCH(O88,【参考】数式用!$K$4:$N$4,0)+1,0)),"")</f>
        <v/>
      </c>
      <c r="S88" s="72"/>
      <c r="T88" s="1092"/>
      <c r="U88" s="1093"/>
      <c r="V88" s="524" t="str">
        <f>IFERROR(P88*VLOOKUP(AF88,【参考】数式用4!$EY$3:$GF$106,MATCH(N88,【参考】数式用4!$EY$2:$GF$2,0)),"")</f>
        <v/>
      </c>
      <c r="W88" s="49"/>
      <c r="X88" s="71"/>
      <c r="Y88" s="1060" t="str">
        <f>IFERROR(IF('別紙様式3-2（４・５月）'!Z90="ベア加算","",W88*VLOOKUP(N88,【参考】数式用!$AD$2:$AH$27,MATCH(O88,【参考】数式用!$K$4:$N$4,0)+1,0)),"")</f>
        <v/>
      </c>
      <c r="Z88" s="1060"/>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0"/>
      <c r="Q89" s="1091"/>
      <c r="R89" s="417" t="str">
        <f>IFERROR(IF('別紙様式3-2（４・５月）'!Z91="ベア加算","",P89*VLOOKUP(N89,【参考】数式用!$AD$2:$AH$37,MATCH(O89,【参考】数式用!$K$4:$N$4,0)+1,0)),"")</f>
        <v/>
      </c>
      <c r="S89" s="72"/>
      <c r="T89" s="1092"/>
      <c r="U89" s="1093"/>
      <c r="V89" s="524" t="str">
        <f>IFERROR(P89*VLOOKUP(AF89,【参考】数式用4!$EY$3:$GF$106,MATCH(N89,【参考】数式用4!$EY$2:$GF$2,0)),"")</f>
        <v/>
      </c>
      <c r="W89" s="49"/>
      <c r="X89" s="71"/>
      <c r="Y89" s="1060" t="str">
        <f>IFERROR(IF('別紙様式3-2（４・５月）'!Z91="ベア加算","",W89*VLOOKUP(N89,【参考】数式用!$AD$2:$AH$27,MATCH(O89,【参考】数式用!$K$4:$N$4,0)+1,0)),"")</f>
        <v/>
      </c>
      <c r="Z89" s="1060"/>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0"/>
      <c r="Q90" s="1091"/>
      <c r="R90" s="417" t="str">
        <f>IFERROR(IF('別紙様式3-2（４・５月）'!Z92="ベア加算","",P90*VLOOKUP(N90,【参考】数式用!$AD$2:$AH$37,MATCH(O90,【参考】数式用!$K$4:$N$4,0)+1,0)),"")</f>
        <v/>
      </c>
      <c r="S90" s="72"/>
      <c r="T90" s="1092"/>
      <c r="U90" s="1093"/>
      <c r="V90" s="524" t="str">
        <f>IFERROR(P90*VLOOKUP(AF90,【参考】数式用4!$EY$3:$GF$106,MATCH(N90,【参考】数式用4!$EY$2:$GF$2,0)),"")</f>
        <v/>
      </c>
      <c r="W90" s="49"/>
      <c r="X90" s="71"/>
      <c r="Y90" s="1060" t="str">
        <f>IFERROR(IF('別紙様式3-2（４・５月）'!Z92="ベア加算","",W90*VLOOKUP(N90,【参考】数式用!$AD$2:$AH$27,MATCH(O90,【参考】数式用!$K$4:$N$4,0)+1,0)),"")</f>
        <v/>
      </c>
      <c r="Z90" s="1060"/>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0"/>
      <c r="Q91" s="1091"/>
      <c r="R91" s="417" t="str">
        <f>IFERROR(IF('別紙様式3-2（４・５月）'!Z93="ベア加算","",P91*VLOOKUP(N91,【参考】数式用!$AD$2:$AH$37,MATCH(O91,【参考】数式用!$K$4:$N$4,0)+1,0)),"")</f>
        <v/>
      </c>
      <c r="S91" s="72"/>
      <c r="T91" s="1092"/>
      <c r="U91" s="1093"/>
      <c r="V91" s="524" t="str">
        <f>IFERROR(P91*VLOOKUP(AF91,【参考】数式用4!$EY$3:$GF$106,MATCH(N91,【参考】数式用4!$EY$2:$GF$2,0)),"")</f>
        <v/>
      </c>
      <c r="W91" s="49"/>
      <c r="X91" s="71"/>
      <c r="Y91" s="1060" t="str">
        <f>IFERROR(IF('別紙様式3-2（４・５月）'!Z93="ベア加算","",W91*VLOOKUP(N91,【参考】数式用!$AD$2:$AH$27,MATCH(O91,【参考】数式用!$K$4:$N$4,0)+1,0)),"")</f>
        <v/>
      </c>
      <c r="Z91" s="1060"/>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0"/>
      <c r="Q92" s="1091"/>
      <c r="R92" s="417" t="str">
        <f>IFERROR(IF('別紙様式3-2（４・５月）'!Z94="ベア加算","",P92*VLOOKUP(N92,【参考】数式用!$AD$2:$AH$37,MATCH(O92,【参考】数式用!$K$4:$N$4,0)+1,0)),"")</f>
        <v/>
      </c>
      <c r="S92" s="72"/>
      <c r="T92" s="1092"/>
      <c r="U92" s="1093"/>
      <c r="V92" s="524" t="str">
        <f>IFERROR(P92*VLOOKUP(AF92,【参考】数式用4!$EY$3:$GF$106,MATCH(N92,【参考】数式用4!$EY$2:$GF$2,0)),"")</f>
        <v/>
      </c>
      <c r="W92" s="49"/>
      <c r="X92" s="71"/>
      <c r="Y92" s="1060" t="str">
        <f>IFERROR(IF('別紙様式3-2（４・５月）'!Z94="ベア加算","",W92*VLOOKUP(N92,【参考】数式用!$AD$2:$AH$27,MATCH(O92,【参考】数式用!$K$4:$N$4,0)+1,0)),"")</f>
        <v/>
      </c>
      <c r="Z92" s="1060"/>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0"/>
      <c r="Q93" s="1091"/>
      <c r="R93" s="417" t="str">
        <f>IFERROR(IF('別紙様式3-2（４・５月）'!Z95="ベア加算","",P93*VLOOKUP(N93,【参考】数式用!$AD$2:$AH$37,MATCH(O93,【参考】数式用!$K$4:$N$4,0)+1,0)),"")</f>
        <v/>
      </c>
      <c r="S93" s="72"/>
      <c r="T93" s="1092"/>
      <c r="U93" s="1093"/>
      <c r="V93" s="524" t="str">
        <f>IFERROR(P93*VLOOKUP(AF93,【参考】数式用4!$EY$3:$GF$106,MATCH(N93,【参考】数式用4!$EY$2:$GF$2,0)),"")</f>
        <v/>
      </c>
      <c r="W93" s="49"/>
      <c r="X93" s="71"/>
      <c r="Y93" s="1060" t="str">
        <f>IFERROR(IF('別紙様式3-2（４・５月）'!Z95="ベア加算","",W93*VLOOKUP(N93,【参考】数式用!$AD$2:$AH$27,MATCH(O93,【参考】数式用!$K$4:$N$4,0)+1,0)),"")</f>
        <v/>
      </c>
      <c r="Z93" s="1060"/>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0"/>
      <c r="Q94" s="1091"/>
      <c r="R94" s="417" t="str">
        <f>IFERROR(IF('別紙様式3-2（４・５月）'!Z96="ベア加算","",P94*VLOOKUP(N94,【参考】数式用!$AD$2:$AH$37,MATCH(O94,【参考】数式用!$K$4:$N$4,0)+1,0)),"")</f>
        <v/>
      </c>
      <c r="S94" s="72"/>
      <c r="T94" s="1092"/>
      <c r="U94" s="1093"/>
      <c r="V94" s="524" t="str">
        <f>IFERROR(P94*VLOOKUP(AF94,【参考】数式用4!$EY$3:$GF$106,MATCH(N94,【参考】数式用4!$EY$2:$GF$2,0)),"")</f>
        <v/>
      </c>
      <c r="W94" s="49"/>
      <c r="X94" s="71"/>
      <c r="Y94" s="1060" t="str">
        <f>IFERROR(IF('別紙様式3-2（４・５月）'!Z96="ベア加算","",W94*VLOOKUP(N94,【参考】数式用!$AD$2:$AH$27,MATCH(O94,【参考】数式用!$K$4:$N$4,0)+1,0)),"")</f>
        <v/>
      </c>
      <c r="Z94" s="1060"/>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0"/>
      <c r="Q95" s="1091"/>
      <c r="R95" s="417" t="str">
        <f>IFERROR(IF('別紙様式3-2（４・５月）'!Z97="ベア加算","",P95*VLOOKUP(N95,【参考】数式用!$AD$2:$AH$37,MATCH(O95,【参考】数式用!$K$4:$N$4,0)+1,0)),"")</f>
        <v/>
      </c>
      <c r="S95" s="72"/>
      <c r="T95" s="1092"/>
      <c r="U95" s="1093"/>
      <c r="V95" s="524" t="str">
        <f>IFERROR(P95*VLOOKUP(AF95,【参考】数式用4!$EY$3:$GF$106,MATCH(N95,【参考】数式用4!$EY$2:$GF$2,0)),"")</f>
        <v/>
      </c>
      <c r="W95" s="49"/>
      <c r="X95" s="71"/>
      <c r="Y95" s="1060" t="str">
        <f>IFERROR(IF('別紙様式3-2（４・５月）'!Z97="ベア加算","",W95*VLOOKUP(N95,【参考】数式用!$AD$2:$AH$27,MATCH(O95,【参考】数式用!$K$4:$N$4,0)+1,0)),"")</f>
        <v/>
      </c>
      <c r="Z95" s="1060"/>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0"/>
      <c r="Q96" s="1091"/>
      <c r="R96" s="417" t="str">
        <f>IFERROR(IF('別紙様式3-2（４・５月）'!Z98="ベア加算","",P96*VLOOKUP(N96,【参考】数式用!$AD$2:$AH$37,MATCH(O96,【参考】数式用!$K$4:$N$4,0)+1,0)),"")</f>
        <v/>
      </c>
      <c r="S96" s="72"/>
      <c r="T96" s="1092"/>
      <c r="U96" s="1093"/>
      <c r="V96" s="524" t="str">
        <f>IFERROR(P96*VLOOKUP(AF96,【参考】数式用4!$EY$3:$GF$106,MATCH(N96,【参考】数式用4!$EY$2:$GF$2,0)),"")</f>
        <v/>
      </c>
      <c r="W96" s="49"/>
      <c r="X96" s="71"/>
      <c r="Y96" s="1060" t="str">
        <f>IFERROR(IF('別紙様式3-2（４・５月）'!Z98="ベア加算","",W96*VLOOKUP(N96,【参考】数式用!$AD$2:$AH$27,MATCH(O96,【参考】数式用!$K$4:$N$4,0)+1,0)),"")</f>
        <v/>
      </c>
      <c r="Z96" s="1060"/>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0"/>
      <c r="Q97" s="1091"/>
      <c r="R97" s="417" t="str">
        <f>IFERROR(IF('別紙様式3-2（４・５月）'!Z99="ベア加算","",P97*VLOOKUP(N97,【参考】数式用!$AD$2:$AH$37,MATCH(O97,【参考】数式用!$K$4:$N$4,0)+1,0)),"")</f>
        <v/>
      </c>
      <c r="S97" s="72"/>
      <c r="T97" s="1092"/>
      <c r="U97" s="1093"/>
      <c r="V97" s="524" t="str">
        <f>IFERROR(P97*VLOOKUP(AF97,【参考】数式用4!$EY$3:$GF$106,MATCH(N97,【参考】数式用4!$EY$2:$GF$2,0)),"")</f>
        <v/>
      </c>
      <c r="W97" s="49"/>
      <c r="X97" s="71"/>
      <c r="Y97" s="1060" t="str">
        <f>IFERROR(IF('別紙様式3-2（４・５月）'!Z99="ベア加算","",W97*VLOOKUP(N97,【参考】数式用!$AD$2:$AH$27,MATCH(O97,【参考】数式用!$K$4:$N$4,0)+1,0)),"")</f>
        <v/>
      </c>
      <c r="Z97" s="1060"/>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0"/>
      <c r="Q98" s="1091"/>
      <c r="R98" s="417" t="str">
        <f>IFERROR(IF('別紙様式3-2（４・５月）'!Z100="ベア加算","",P98*VLOOKUP(N98,【参考】数式用!$AD$2:$AH$37,MATCH(O98,【参考】数式用!$K$4:$N$4,0)+1,0)),"")</f>
        <v/>
      </c>
      <c r="S98" s="72"/>
      <c r="T98" s="1092"/>
      <c r="U98" s="1093"/>
      <c r="V98" s="524" t="str">
        <f>IFERROR(P98*VLOOKUP(AF98,【参考】数式用4!$EY$3:$GF$106,MATCH(N98,【参考】数式用4!$EY$2:$GF$2,0)),"")</f>
        <v/>
      </c>
      <c r="W98" s="49"/>
      <c r="X98" s="71"/>
      <c r="Y98" s="1060" t="str">
        <f>IFERROR(IF('別紙様式3-2（４・５月）'!Z100="ベア加算","",W98*VLOOKUP(N98,【参考】数式用!$AD$2:$AH$27,MATCH(O98,【参考】数式用!$K$4:$N$4,0)+1,0)),"")</f>
        <v/>
      </c>
      <c r="Z98" s="1060"/>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0"/>
      <c r="Q99" s="1091"/>
      <c r="R99" s="417" t="str">
        <f>IFERROR(IF('別紙様式3-2（４・５月）'!Z101="ベア加算","",P99*VLOOKUP(N99,【参考】数式用!$AD$2:$AH$37,MATCH(O99,【参考】数式用!$K$4:$N$4,0)+1,0)),"")</f>
        <v/>
      </c>
      <c r="S99" s="72"/>
      <c r="T99" s="1092"/>
      <c r="U99" s="1093"/>
      <c r="V99" s="524" t="str">
        <f>IFERROR(P99*VLOOKUP(AF99,【参考】数式用4!$EY$3:$GF$106,MATCH(N99,【参考】数式用4!$EY$2:$GF$2,0)),"")</f>
        <v/>
      </c>
      <c r="W99" s="49"/>
      <c r="X99" s="71"/>
      <c r="Y99" s="1060" t="str">
        <f>IFERROR(IF('別紙様式3-2（４・５月）'!Z101="ベア加算","",W99*VLOOKUP(N99,【参考】数式用!$AD$2:$AH$27,MATCH(O99,【参考】数式用!$K$4:$N$4,0)+1,0)),"")</f>
        <v/>
      </c>
      <c r="Z99" s="1060"/>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0"/>
      <c r="Q100" s="1091"/>
      <c r="R100" s="417" t="str">
        <f>IFERROR(IF('別紙様式3-2（４・５月）'!Z102="ベア加算","",P100*VLOOKUP(N100,【参考】数式用!$AD$2:$AH$37,MATCH(O100,【参考】数式用!$K$4:$N$4,0)+1,0)),"")</f>
        <v/>
      </c>
      <c r="S100" s="72"/>
      <c r="T100" s="1092"/>
      <c r="U100" s="1093"/>
      <c r="V100" s="524" t="str">
        <f>IFERROR(P100*VLOOKUP(AF100,【参考】数式用4!$EY$3:$GF$106,MATCH(N100,【参考】数式用4!$EY$2:$GF$2,0)),"")</f>
        <v/>
      </c>
      <c r="W100" s="49"/>
      <c r="X100" s="71"/>
      <c r="Y100" s="1060" t="str">
        <f>IFERROR(IF('別紙様式3-2（４・５月）'!Z102="ベア加算","",W100*VLOOKUP(N100,【参考】数式用!$AD$2:$AH$27,MATCH(O100,【参考】数式用!$K$4:$N$4,0)+1,0)),"")</f>
        <v/>
      </c>
      <c r="Z100" s="1060"/>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0"/>
      <c r="Q101" s="1091"/>
      <c r="R101" s="417" t="str">
        <f>IFERROR(IF('別紙様式3-2（４・５月）'!Z103="ベア加算","",P101*VLOOKUP(N101,【参考】数式用!$AD$2:$AH$37,MATCH(O101,【参考】数式用!$K$4:$N$4,0)+1,0)),"")</f>
        <v/>
      </c>
      <c r="S101" s="72"/>
      <c r="T101" s="1092"/>
      <c r="U101" s="1093"/>
      <c r="V101" s="524" t="str">
        <f>IFERROR(P101*VLOOKUP(AF101,【参考】数式用4!$EY$3:$GF$106,MATCH(N101,【参考】数式用4!$EY$2:$GF$2,0)),"")</f>
        <v/>
      </c>
      <c r="W101" s="49"/>
      <c r="X101" s="71"/>
      <c r="Y101" s="1060" t="str">
        <f>IFERROR(IF('別紙様式3-2（４・５月）'!Z103="ベア加算","",W101*VLOOKUP(N101,【参考】数式用!$AD$2:$AH$27,MATCH(O101,【参考】数式用!$K$4:$N$4,0)+1,0)),"")</f>
        <v/>
      </c>
      <c r="Z101" s="1060"/>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0"/>
      <c r="Q102" s="1091"/>
      <c r="R102" s="417" t="str">
        <f>IFERROR(IF('別紙様式3-2（４・５月）'!Z104="ベア加算","",P102*VLOOKUP(N102,【参考】数式用!$AD$2:$AH$37,MATCH(O102,【参考】数式用!$K$4:$N$4,0)+1,0)),"")</f>
        <v/>
      </c>
      <c r="S102" s="72"/>
      <c r="T102" s="1092"/>
      <c r="U102" s="1093"/>
      <c r="V102" s="524" t="str">
        <f>IFERROR(P102*VLOOKUP(AF102,【参考】数式用4!$EY$3:$GF$106,MATCH(N102,【参考】数式用4!$EY$2:$GF$2,0)),"")</f>
        <v/>
      </c>
      <c r="W102" s="49"/>
      <c r="X102" s="71"/>
      <c r="Y102" s="1060" t="str">
        <f>IFERROR(IF('別紙様式3-2（４・５月）'!Z104="ベア加算","",W102*VLOOKUP(N102,【参考】数式用!$AD$2:$AH$27,MATCH(O102,【参考】数式用!$K$4:$N$4,0)+1,0)),"")</f>
        <v/>
      </c>
      <c r="Z102" s="1060"/>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0"/>
      <c r="Q103" s="1091"/>
      <c r="R103" s="417" t="str">
        <f>IFERROR(IF('別紙様式3-2（４・５月）'!Z105="ベア加算","",P103*VLOOKUP(N103,【参考】数式用!$AD$2:$AH$37,MATCH(O103,【参考】数式用!$K$4:$N$4,0)+1,0)),"")</f>
        <v/>
      </c>
      <c r="S103" s="72"/>
      <c r="T103" s="1092"/>
      <c r="U103" s="1093"/>
      <c r="V103" s="524" t="str">
        <f>IFERROR(P103*VLOOKUP(AF103,【参考】数式用4!$EY$3:$GF$106,MATCH(N103,【参考】数式用4!$EY$2:$GF$2,0)),"")</f>
        <v/>
      </c>
      <c r="W103" s="49"/>
      <c r="X103" s="71"/>
      <c r="Y103" s="1060" t="str">
        <f>IFERROR(IF('別紙様式3-2（４・５月）'!Z105="ベア加算","",W103*VLOOKUP(N103,【参考】数式用!$AD$2:$AH$27,MATCH(O103,【参考】数式用!$K$4:$N$4,0)+1,0)),"")</f>
        <v/>
      </c>
      <c r="Z103" s="1060"/>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0"/>
      <c r="Q104" s="1091"/>
      <c r="R104" s="417" t="str">
        <f>IFERROR(IF('別紙様式3-2（４・５月）'!Z106="ベア加算","",P104*VLOOKUP(N104,【参考】数式用!$AD$2:$AH$37,MATCH(O104,【参考】数式用!$K$4:$N$4,0)+1,0)),"")</f>
        <v/>
      </c>
      <c r="S104" s="72"/>
      <c r="T104" s="1092"/>
      <c r="U104" s="1093"/>
      <c r="V104" s="524" t="str">
        <f>IFERROR(P104*VLOOKUP(AF104,【参考】数式用4!$EY$3:$GF$106,MATCH(N104,【参考】数式用4!$EY$2:$GF$2,0)),"")</f>
        <v/>
      </c>
      <c r="W104" s="49"/>
      <c r="X104" s="71"/>
      <c r="Y104" s="1060" t="str">
        <f>IFERROR(IF('別紙様式3-2（４・５月）'!Z106="ベア加算","",W104*VLOOKUP(N104,【参考】数式用!$AD$2:$AH$27,MATCH(O104,【参考】数式用!$K$4:$N$4,0)+1,0)),"")</f>
        <v/>
      </c>
      <c r="Z104" s="1060"/>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0"/>
      <c r="Q105" s="1091"/>
      <c r="R105" s="417" t="str">
        <f>IFERROR(IF('別紙様式3-2（４・５月）'!Z107="ベア加算","",P105*VLOOKUP(N105,【参考】数式用!$AD$2:$AH$37,MATCH(O105,【参考】数式用!$K$4:$N$4,0)+1,0)),"")</f>
        <v/>
      </c>
      <c r="S105" s="72"/>
      <c r="T105" s="1092"/>
      <c r="U105" s="1093"/>
      <c r="V105" s="524" t="str">
        <f>IFERROR(P105*VLOOKUP(AF105,【参考】数式用4!$EY$3:$GF$106,MATCH(N105,【参考】数式用4!$EY$2:$GF$2,0)),"")</f>
        <v/>
      </c>
      <c r="W105" s="49"/>
      <c r="X105" s="71"/>
      <c r="Y105" s="1060" t="str">
        <f>IFERROR(IF('別紙様式3-2（４・５月）'!Z107="ベア加算","",W105*VLOOKUP(N105,【参考】数式用!$AD$2:$AH$27,MATCH(O105,【参考】数式用!$K$4:$N$4,0)+1,0)),"")</f>
        <v/>
      </c>
      <c r="Z105" s="1060"/>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0"/>
      <c r="Q106" s="1091"/>
      <c r="R106" s="417" t="str">
        <f>IFERROR(IF('別紙様式3-2（４・５月）'!Z108="ベア加算","",P106*VLOOKUP(N106,【参考】数式用!$AD$2:$AH$37,MATCH(O106,【参考】数式用!$K$4:$N$4,0)+1,0)),"")</f>
        <v/>
      </c>
      <c r="S106" s="72"/>
      <c r="T106" s="1092"/>
      <c r="U106" s="1093"/>
      <c r="V106" s="524" t="str">
        <f>IFERROR(P106*VLOOKUP(AF106,【参考】数式用4!$EY$3:$GF$106,MATCH(N106,【参考】数式用4!$EY$2:$GF$2,0)),"")</f>
        <v/>
      </c>
      <c r="W106" s="49"/>
      <c r="X106" s="71"/>
      <c r="Y106" s="1060" t="str">
        <f>IFERROR(IF('別紙様式3-2（４・５月）'!Z108="ベア加算","",W106*VLOOKUP(N106,【参考】数式用!$AD$2:$AH$27,MATCH(O106,【参考】数式用!$K$4:$N$4,0)+1,0)),"")</f>
        <v/>
      </c>
      <c r="Z106" s="1060"/>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0"/>
      <c r="Q107" s="1091"/>
      <c r="R107" s="417" t="str">
        <f>IFERROR(IF('別紙様式3-2（４・５月）'!Z109="ベア加算","",P107*VLOOKUP(N107,【参考】数式用!$AD$2:$AH$37,MATCH(O107,【参考】数式用!$K$4:$N$4,0)+1,0)),"")</f>
        <v/>
      </c>
      <c r="S107" s="72"/>
      <c r="T107" s="1092"/>
      <c r="U107" s="1093"/>
      <c r="V107" s="524" t="str">
        <f>IFERROR(P107*VLOOKUP(AF107,【参考】数式用4!$EY$3:$GF$106,MATCH(N107,【参考】数式用4!$EY$2:$GF$2,0)),"")</f>
        <v/>
      </c>
      <c r="W107" s="49"/>
      <c r="X107" s="71"/>
      <c r="Y107" s="1060" t="str">
        <f>IFERROR(IF('別紙様式3-2（４・５月）'!Z109="ベア加算","",W107*VLOOKUP(N107,【参考】数式用!$AD$2:$AH$27,MATCH(O107,【参考】数式用!$K$4:$N$4,0)+1,0)),"")</f>
        <v/>
      </c>
      <c r="Z107" s="1060"/>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0"/>
      <c r="Q108" s="1091"/>
      <c r="R108" s="417" t="str">
        <f>IFERROR(IF('別紙様式3-2（４・５月）'!Z110="ベア加算","",P108*VLOOKUP(N108,【参考】数式用!$AD$2:$AH$37,MATCH(O108,【参考】数式用!$K$4:$N$4,0)+1,0)),"")</f>
        <v/>
      </c>
      <c r="S108" s="72"/>
      <c r="T108" s="1092"/>
      <c r="U108" s="1093"/>
      <c r="V108" s="524" t="str">
        <f>IFERROR(P108*VLOOKUP(AF108,【参考】数式用4!$EY$3:$GF$106,MATCH(N108,【参考】数式用4!$EY$2:$GF$2,0)),"")</f>
        <v/>
      </c>
      <c r="W108" s="49"/>
      <c r="X108" s="71"/>
      <c r="Y108" s="1060" t="str">
        <f>IFERROR(IF('別紙様式3-2（４・５月）'!Z110="ベア加算","",W108*VLOOKUP(N108,【参考】数式用!$AD$2:$AH$27,MATCH(O108,【参考】数式用!$K$4:$N$4,0)+1,0)),"")</f>
        <v/>
      </c>
      <c r="Z108" s="1060"/>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0"/>
      <c r="Q109" s="1091"/>
      <c r="R109" s="417" t="str">
        <f>IFERROR(IF('別紙様式3-2（４・５月）'!Z111="ベア加算","",P109*VLOOKUP(N109,【参考】数式用!$AD$2:$AH$37,MATCH(O109,【参考】数式用!$K$4:$N$4,0)+1,0)),"")</f>
        <v/>
      </c>
      <c r="S109" s="72"/>
      <c r="T109" s="1092"/>
      <c r="U109" s="1093"/>
      <c r="V109" s="524" t="str">
        <f>IFERROR(P109*VLOOKUP(AF109,【参考】数式用4!$EY$3:$GF$106,MATCH(N109,【参考】数式用4!$EY$2:$GF$2,0)),"")</f>
        <v/>
      </c>
      <c r="W109" s="49"/>
      <c r="X109" s="71"/>
      <c r="Y109" s="1060" t="str">
        <f>IFERROR(IF('別紙様式3-2（４・５月）'!Z111="ベア加算","",W109*VLOOKUP(N109,【参考】数式用!$AD$2:$AH$27,MATCH(O109,【参考】数式用!$K$4:$N$4,0)+1,0)),"")</f>
        <v/>
      </c>
      <c r="Z109" s="1060"/>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0"/>
      <c r="Q110" s="1091"/>
      <c r="R110" s="417" t="str">
        <f>IFERROR(IF('別紙様式3-2（４・５月）'!Z112="ベア加算","",P110*VLOOKUP(N110,【参考】数式用!$AD$2:$AH$37,MATCH(O110,【参考】数式用!$K$4:$N$4,0)+1,0)),"")</f>
        <v/>
      </c>
      <c r="S110" s="72"/>
      <c r="T110" s="1092"/>
      <c r="U110" s="1093"/>
      <c r="V110" s="524" t="str">
        <f>IFERROR(P110*VLOOKUP(AF110,【参考】数式用4!$EY$3:$GF$106,MATCH(N110,【参考】数式用4!$EY$2:$GF$2,0)),"")</f>
        <v/>
      </c>
      <c r="W110" s="49"/>
      <c r="X110" s="71"/>
      <c r="Y110" s="1060" t="str">
        <f>IFERROR(IF('別紙様式3-2（４・５月）'!Z112="ベア加算","",W110*VLOOKUP(N110,【参考】数式用!$AD$2:$AH$27,MATCH(O110,【参考】数式用!$K$4:$N$4,0)+1,0)),"")</f>
        <v/>
      </c>
      <c r="Z110" s="1060"/>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0"/>
      <c r="Q111" s="1091"/>
      <c r="R111" s="417" t="str">
        <f>IFERROR(IF('別紙様式3-2（４・５月）'!Z113="ベア加算","",P111*VLOOKUP(N111,【参考】数式用!$AD$2:$AH$37,MATCH(O111,【参考】数式用!$K$4:$N$4,0)+1,0)),"")</f>
        <v/>
      </c>
      <c r="S111" s="72"/>
      <c r="T111" s="1092"/>
      <c r="U111" s="1093"/>
      <c r="V111" s="524" t="str">
        <f>IFERROR(P111*VLOOKUP(AF111,【参考】数式用4!$EY$3:$GF$106,MATCH(N111,【参考】数式用4!$EY$2:$GF$2,0)),"")</f>
        <v/>
      </c>
      <c r="W111" s="49"/>
      <c r="X111" s="71"/>
      <c r="Y111" s="1060" t="str">
        <f>IFERROR(IF('別紙様式3-2（４・５月）'!Z113="ベア加算","",W111*VLOOKUP(N111,【参考】数式用!$AD$2:$AH$27,MATCH(O111,【参考】数式用!$K$4:$N$4,0)+1,0)),"")</f>
        <v/>
      </c>
      <c r="Z111" s="1060"/>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0"/>
      <c r="Q112" s="1091"/>
      <c r="R112" s="417" t="str">
        <f>IFERROR(IF('別紙様式3-2（４・５月）'!Z114="ベア加算","",P112*VLOOKUP(N112,【参考】数式用!$AD$2:$AH$37,MATCH(O112,【参考】数式用!$K$4:$N$4,0)+1,0)),"")</f>
        <v/>
      </c>
      <c r="S112" s="72"/>
      <c r="T112" s="1092"/>
      <c r="U112" s="1093"/>
      <c r="V112" s="524" t="str">
        <f>IFERROR(P112*VLOOKUP(AF112,【参考】数式用4!$EY$3:$GF$106,MATCH(N112,【参考】数式用4!$EY$2:$GF$2,0)),"")</f>
        <v/>
      </c>
      <c r="W112" s="49"/>
      <c r="X112" s="71"/>
      <c r="Y112" s="1060" t="str">
        <f>IFERROR(IF('別紙様式3-2（４・５月）'!Z114="ベア加算","",W112*VLOOKUP(N112,【参考】数式用!$AD$2:$AH$27,MATCH(O112,【参考】数式用!$K$4:$N$4,0)+1,0)),"")</f>
        <v/>
      </c>
      <c r="Z112" s="1060"/>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90"/>
      <c r="Q113" s="1091"/>
      <c r="R113" s="417" t="str">
        <f>IFERROR(IF('別紙様式3-2（４・５月）'!Z115="ベア加算","",P113*VLOOKUP(N113,【参考】数式用!$AD$2:$AH$37,MATCH(O113,【参考】数式用!$K$4:$N$4,0)+1,0)),"")</f>
        <v/>
      </c>
      <c r="S113" s="72"/>
      <c r="T113" s="1092"/>
      <c r="U113" s="1093"/>
      <c r="V113" s="524" t="str">
        <f>IFERROR(P113*VLOOKUP(AF113,【参考】数式用4!$EY$3:$GF$106,MATCH(N113,【参考】数式用4!$EY$2:$GF$2,0)),"")</f>
        <v/>
      </c>
      <c r="W113" s="50"/>
      <c r="X113" s="71"/>
      <c r="Y113" s="1060" t="str">
        <f>IFERROR(IF('別紙様式3-2（４・５月）'!Z115="ベア加算","",W113*VLOOKUP(N113,【参考】数式用!$AD$2:$AH$27,MATCH(O113,【参考】数式用!$K$4:$N$4,0)+1,0)),"")</f>
        <v/>
      </c>
      <c r="Z113" s="1060"/>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4.25" thickBot="1">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4.25" thickTop="1">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4.25" thickBot="1">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2025-06-09T10:55:01Z</dcterms:created>
  <dcterms:modified xsi:type="dcterms:W3CDTF">2025-06-09T10:55:24Z</dcterms:modified>
</cp:coreProperties>
</file>