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BISV-IPF01V\Redirect$\760388\Desktop\"/>
    </mc:Choice>
  </mc:AlternateContent>
  <xr:revisionPtr revIDLastSave="0" documentId="8_{A2CD58E2-82D7-4B87-A443-08E9EB030EAE}" xr6:coauthVersionLast="47" xr6:coauthVersionMax="47" xr10:uidLastSave="{00000000-0000-0000-0000-000000000000}"/>
  <bookViews>
    <workbookView xWindow="-120" yWindow="-120" windowWidth="20730" windowHeight="11160" xr2:uid="{00000000-000D-0000-FFFF-FFFF00000000}"/>
  </bookViews>
  <sheets>
    <sheet name="【様式2-1】スコア公表様式（全体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2" i="1" l="1"/>
  <c r="U39" i="1" s="1"/>
  <c r="T21" i="1"/>
  <c r="U12" i="1" s="1"/>
  <c r="U42" i="1" s="1"/>
  <c r="I22" i="1"/>
  <c r="U40" i="1" s="1"/>
  <c r="U24" i="1"/>
  <c r="U43" i="1" s="1"/>
  <c r="U29" i="1"/>
  <c r="U34" i="1"/>
  <c r="U44" i="1"/>
  <c r="H45" i="1"/>
  <c r="I36" i="1" s="1"/>
  <c r="U41" i="1" s="1"/>
  <c r="U45" i="1"/>
  <c r="K49" i="1" l="1"/>
</calcChain>
</file>

<file path=xl/sharedStrings.xml><?xml version="1.0" encoding="utf-8"?>
<sst xmlns="http://schemas.openxmlformats.org/spreadsheetml/2006/main" count="110" uniqueCount="89">
  <si>
    <t>点</t>
    <rPh sb="0" eb="1">
      <t>テン</t>
    </rPh>
    <phoneticPr fontId="2"/>
  </si>
  <si>
    <t>／２００点</t>
    <rPh sb="4" eb="5">
      <t>テン</t>
    </rPh>
    <phoneticPr fontId="2"/>
  </si>
  <si>
    <t>合計</t>
    <rPh sb="0" eb="2">
      <t>ゴウケイ</t>
    </rPh>
    <phoneticPr fontId="2"/>
  </si>
  <si>
    <t>5以上:15点、3～4：5点、2以下：0点</t>
    <rPh sb="1" eb="3">
      <t>イジョウ</t>
    </rPh>
    <rPh sb="6" eb="7">
      <t>テン</t>
    </rPh>
    <rPh sb="13" eb="14">
      <t>テン</t>
    </rPh>
    <rPh sb="16" eb="18">
      <t>イカ</t>
    </rPh>
    <rPh sb="20" eb="21">
      <t>テン</t>
    </rPh>
    <phoneticPr fontId="2"/>
  </si>
  <si>
    <t>10点</t>
    <rPh sb="2" eb="3">
      <t>テン</t>
    </rPh>
    <phoneticPr fontId="2"/>
  </si>
  <si>
    <t>0点</t>
    <rPh sb="1" eb="2">
      <t>テン</t>
    </rPh>
    <phoneticPr fontId="2"/>
  </si>
  <si>
    <t>知識・能力</t>
    <rPh sb="0" eb="2">
      <t>チシキ</t>
    </rPh>
    <rPh sb="3" eb="5">
      <t>ノウリョク</t>
    </rPh>
    <phoneticPr fontId="2"/>
  </si>
  <si>
    <t>小計</t>
    <rPh sb="0" eb="2">
      <t>ショウケイ</t>
    </rPh>
    <phoneticPr fontId="2"/>
  </si>
  <si>
    <t>-50点</t>
    <rPh sb="3" eb="4">
      <t>テン</t>
    </rPh>
    <phoneticPr fontId="2"/>
  </si>
  <si>
    <t>経営改善</t>
    <rPh sb="0" eb="4">
      <t>ケイエイカイゼン</t>
    </rPh>
    <phoneticPr fontId="2"/>
  </si>
  <si>
    <t>⑧傷病休暇等の取得に関する事項</t>
    <phoneticPr fontId="2"/>
  </si>
  <si>
    <t>地域連携活動</t>
    <phoneticPr fontId="2"/>
  </si>
  <si>
    <t>⑦有給休暇の時間単位取得又は計画的付与制度</t>
    <phoneticPr fontId="2"/>
  </si>
  <si>
    <t>15点</t>
    <rPh sb="2" eb="3">
      <t>テン</t>
    </rPh>
    <phoneticPr fontId="2"/>
  </si>
  <si>
    <t>5点</t>
    <rPh sb="1" eb="2">
      <t>テン</t>
    </rPh>
    <phoneticPr fontId="2"/>
  </si>
  <si>
    <t>支援力向上</t>
    <phoneticPr fontId="2"/>
  </si>
  <si>
    <t>⑥時差出勤制度に係る労働条件</t>
    <phoneticPr fontId="2"/>
  </si>
  <si>
    <t>多様な働き方</t>
    <phoneticPr fontId="2"/>
  </si>
  <si>
    <t>⑤短時間勤務に係る労働条件</t>
    <phoneticPr fontId="2"/>
  </si>
  <si>
    <t>60点</t>
    <rPh sb="2" eb="3">
      <t>テン</t>
    </rPh>
    <phoneticPr fontId="2"/>
  </si>
  <si>
    <t>50点</t>
    <rPh sb="2" eb="3">
      <t>テン</t>
    </rPh>
    <phoneticPr fontId="2"/>
  </si>
  <si>
    <t>40点</t>
    <rPh sb="2" eb="3">
      <t>テン</t>
    </rPh>
    <phoneticPr fontId="2"/>
  </si>
  <si>
    <t>20点</t>
    <rPh sb="2" eb="3">
      <t>テン</t>
    </rPh>
    <phoneticPr fontId="2"/>
  </si>
  <si>
    <t>-10点</t>
    <rPh sb="3" eb="4">
      <t>テン</t>
    </rPh>
    <phoneticPr fontId="2"/>
  </si>
  <si>
    <t>-20点</t>
    <rPh sb="3" eb="4">
      <t>テン</t>
    </rPh>
    <phoneticPr fontId="2"/>
  </si>
  <si>
    <t>生産活動</t>
    <phoneticPr fontId="2"/>
  </si>
  <si>
    <t>④フレックスタイム制に係る労働条件</t>
    <phoneticPr fontId="2"/>
  </si>
  <si>
    <t>90点</t>
    <rPh sb="2" eb="3">
      <t>テン</t>
    </rPh>
    <phoneticPr fontId="2"/>
  </si>
  <si>
    <t>80点</t>
    <rPh sb="2" eb="3">
      <t>テン</t>
    </rPh>
    <phoneticPr fontId="2"/>
  </si>
  <si>
    <t>65点</t>
    <rPh sb="2" eb="3">
      <t>テン</t>
    </rPh>
    <phoneticPr fontId="2"/>
  </si>
  <si>
    <t>55点</t>
    <rPh sb="2" eb="3">
      <t>テン</t>
    </rPh>
    <phoneticPr fontId="2"/>
  </si>
  <si>
    <t>30点</t>
    <rPh sb="2" eb="3">
      <t>テン</t>
    </rPh>
    <phoneticPr fontId="2"/>
  </si>
  <si>
    <t>労働時間</t>
    <phoneticPr fontId="2"/>
  </si>
  <si>
    <t>③在宅勤務に係る労働条件及び服務規律</t>
    <phoneticPr fontId="2"/>
  </si>
  <si>
    <t>点数</t>
    <rPh sb="0" eb="2">
      <t>テンスウ</t>
    </rPh>
    <phoneticPr fontId="2"/>
  </si>
  <si>
    <t>項目</t>
    <rPh sb="0" eb="2">
      <t>コウモク</t>
    </rPh>
    <phoneticPr fontId="2"/>
  </si>
  <si>
    <t>②利用者を職員として登用する制度</t>
    <phoneticPr fontId="2"/>
  </si>
  <si>
    <t>取組が1以上ある場合:10点</t>
    <rPh sb="0" eb="2">
      <t>トリクミ</t>
    </rPh>
    <rPh sb="4" eb="6">
      <t>イジョウ</t>
    </rPh>
    <rPh sb="8" eb="10">
      <t>バアイ</t>
    </rPh>
    <rPh sb="13" eb="14">
      <t>テン</t>
    </rPh>
    <phoneticPr fontId="2"/>
  </si>
  <si>
    <t>①免許・資格取得、検定の受検勧奨に関する制度</t>
    <phoneticPr fontId="2"/>
  </si>
  <si>
    <t>以下の項目を就業規則等で定めている</t>
    <rPh sb="0" eb="2">
      <t>イカ</t>
    </rPh>
    <rPh sb="3" eb="5">
      <t>コウモク</t>
    </rPh>
    <rPh sb="6" eb="8">
      <t>シュウギョウ</t>
    </rPh>
    <rPh sb="8" eb="10">
      <t>キソク</t>
    </rPh>
    <rPh sb="10" eb="11">
      <t>トウ</t>
    </rPh>
    <rPh sb="12" eb="13">
      <t>サダ</t>
    </rPh>
    <phoneticPr fontId="2"/>
  </si>
  <si>
    <t>（Ⅲ）多様な働き方</t>
    <rPh sb="3" eb="5">
      <t>タヨウ</t>
    </rPh>
    <rPh sb="6" eb="7">
      <t>ハタラ</t>
    </rPh>
    <rPh sb="8" eb="9">
      <t>カタ</t>
    </rPh>
    <phoneticPr fontId="2"/>
  </si>
  <si>
    <t>　</t>
  </si>
  <si>
    <t>前年度において、利用者の知識及び能力の向上に向けた支援を行い、当該支援の具体的な内容を記載した報告書を作成し、公表している</t>
    <rPh sb="0" eb="3">
      <t>ゼンネンド</t>
    </rPh>
    <rPh sb="8" eb="11">
      <t>リヨウシャ</t>
    </rPh>
    <rPh sb="12" eb="14">
      <t>チシキ</t>
    </rPh>
    <rPh sb="14" eb="15">
      <t>オヨ</t>
    </rPh>
    <rPh sb="16" eb="18">
      <t>ノウリョク</t>
    </rPh>
    <rPh sb="19" eb="21">
      <t>コウジョウ</t>
    </rPh>
    <rPh sb="22" eb="23">
      <t>ム</t>
    </rPh>
    <rPh sb="25" eb="27">
      <t>シエン</t>
    </rPh>
    <rPh sb="28" eb="29">
      <t>オコナ</t>
    </rPh>
    <rPh sb="31" eb="33">
      <t>トウガイ</t>
    </rPh>
    <rPh sb="33" eb="35">
      <t>シエン</t>
    </rPh>
    <rPh sb="36" eb="39">
      <t>グタイテキ</t>
    </rPh>
    <rPh sb="40" eb="42">
      <t>ナイヨウ</t>
    </rPh>
    <rPh sb="43" eb="45">
      <t>キサイ</t>
    </rPh>
    <rPh sb="47" eb="50">
      <t>ホウコクショ</t>
    </rPh>
    <rPh sb="51" eb="53">
      <t>サクセイ</t>
    </rPh>
    <rPh sb="55" eb="57">
      <t>コウヒョウ</t>
    </rPh>
    <phoneticPr fontId="2"/>
  </si>
  <si>
    <t>①60点 ②50点 ③40点 ④20点 ⑤-10点 ⑥-20点</t>
    <rPh sb="3" eb="4">
      <t>テン</t>
    </rPh>
    <rPh sb="8" eb="9">
      <t>テン</t>
    </rPh>
    <rPh sb="13" eb="14">
      <t>テン</t>
    </rPh>
    <rPh sb="18" eb="19">
      <t>テン</t>
    </rPh>
    <rPh sb="24" eb="25">
      <t>テン</t>
    </rPh>
    <rPh sb="30" eb="31">
      <t>テン</t>
    </rPh>
    <phoneticPr fontId="2"/>
  </si>
  <si>
    <t>（Ⅶ）利用者の知識・能力の向上</t>
    <rPh sb="3" eb="5">
      <t>リヨウ</t>
    </rPh>
    <rPh sb="5" eb="6">
      <t>シャ</t>
    </rPh>
    <rPh sb="7" eb="9">
      <t>チシキ</t>
    </rPh>
    <rPh sb="10" eb="12">
      <t>ノウリョク</t>
    </rPh>
    <rPh sb="13" eb="15">
      <t>コウジョウ</t>
    </rPh>
    <phoneticPr fontId="2"/>
  </si>
  <si>
    <t>未提出の場合:-50点</t>
    <rPh sb="0" eb="3">
      <t>ミテイシュツ</t>
    </rPh>
    <rPh sb="4" eb="6">
      <t>バアイ</t>
    </rPh>
    <rPh sb="10" eb="11">
      <t>テン</t>
    </rPh>
    <phoneticPr fontId="2"/>
  </si>
  <si>
    <t>⑥前年度、前々年度及び前々々年度における生産活動収支がいずれも当該各年度に利用者に支払う賃金の総額未満</t>
    <rPh sb="1" eb="4">
      <t>ゼンネンド</t>
    </rPh>
    <rPh sb="5" eb="7">
      <t>ゼンゼン</t>
    </rPh>
    <rPh sb="7" eb="9">
      <t>ネンド</t>
    </rPh>
    <rPh sb="9" eb="10">
      <t>オヨ</t>
    </rPh>
    <rPh sb="11" eb="13">
      <t>ゼンゼン</t>
    </rPh>
    <rPh sb="14" eb="16">
      <t>ネンド</t>
    </rPh>
    <rPh sb="20" eb="22">
      <t>セイサン</t>
    </rPh>
    <rPh sb="22" eb="24">
      <t>カツドウ</t>
    </rPh>
    <rPh sb="24" eb="26">
      <t>シュウシ</t>
    </rPh>
    <rPh sb="31" eb="33">
      <t>トウガイ</t>
    </rPh>
    <rPh sb="33" eb="36">
      <t>カクネンド</t>
    </rPh>
    <rPh sb="37" eb="40">
      <t>リヨウシャ</t>
    </rPh>
    <rPh sb="41" eb="43">
      <t>シハラ</t>
    </rPh>
    <rPh sb="44" eb="46">
      <t>チンギン</t>
    </rPh>
    <rPh sb="47" eb="49">
      <t>ソウガク</t>
    </rPh>
    <rPh sb="49" eb="51">
      <t>ミマン</t>
    </rPh>
    <phoneticPr fontId="2"/>
  </si>
  <si>
    <t>⑤前年度及び前々年度の各年度における生産活動収支がいずれも当該各年度に利用者に支払う賃金の総額未満</t>
    <rPh sb="1" eb="4">
      <t>ゼンネンド</t>
    </rPh>
    <rPh sb="4" eb="5">
      <t>オヨ</t>
    </rPh>
    <rPh sb="6" eb="8">
      <t>ゼンゼン</t>
    </rPh>
    <rPh sb="8" eb="10">
      <t>ネンド</t>
    </rPh>
    <rPh sb="11" eb="14">
      <t>カクネンド</t>
    </rPh>
    <rPh sb="18" eb="20">
      <t>セイサン</t>
    </rPh>
    <rPh sb="20" eb="22">
      <t>カツドウ</t>
    </rPh>
    <rPh sb="22" eb="24">
      <t>シュウシ</t>
    </rPh>
    <rPh sb="29" eb="31">
      <t>トウガイ</t>
    </rPh>
    <rPh sb="31" eb="34">
      <t>カクネンド</t>
    </rPh>
    <rPh sb="35" eb="38">
      <t>リヨウシャ</t>
    </rPh>
    <rPh sb="39" eb="41">
      <t>シハラ</t>
    </rPh>
    <rPh sb="42" eb="44">
      <t>チンギン</t>
    </rPh>
    <rPh sb="45" eb="49">
      <t>ソウガクミマン</t>
    </rPh>
    <phoneticPr fontId="2"/>
  </si>
  <si>
    <t>経営改善計画書の作成対象事業所であるが、提出期限までに提出していない</t>
    <rPh sb="0" eb="7">
      <t>ケイエイカイゼンケイカクショ</t>
    </rPh>
    <rPh sb="8" eb="10">
      <t>サクセイ</t>
    </rPh>
    <rPh sb="10" eb="12">
      <t>タイショウ</t>
    </rPh>
    <rPh sb="12" eb="15">
      <t>ジギョウショ</t>
    </rPh>
    <rPh sb="20" eb="24">
      <t>テイシュツキゲン</t>
    </rPh>
    <rPh sb="27" eb="29">
      <t>テイシュツ</t>
    </rPh>
    <phoneticPr fontId="2"/>
  </si>
  <si>
    <t>（Ⅵ）経営改善計画</t>
    <rPh sb="3" eb="9">
      <t>ケイエイカイゼンケイカク</t>
    </rPh>
    <phoneticPr fontId="2"/>
  </si>
  <si>
    <t>④前年度及び前々年度における生産活動収支のうち前々年度における生産活動収支のみが利用者に支払う賃金の総額以上</t>
    <rPh sb="1" eb="4">
      <t>ゼンネンド</t>
    </rPh>
    <rPh sb="4" eb="5">
      <t>オヨ</t>
    </rPh>
    <rPh sb="6" eb="8">
      <t>ゼンゼン</t>
    </rPh>
    <rPh sb="8" eb="10">
      <t>ネンド</t>
    </rPh>
    <rPh sb="14" eb="16">
      <t>セイサン</t>
    </rPh>
    <rPh sb="16" eb="18">
      <t>カツドウ</t>
    </rPh>
    <rPh sb="18" eb="20">
      <t>シュウシ</t>
    </rPh>
    <rPh sb="23" eb="25">
      <t>マエマエ</t>
    </rPh>
    <rPh sb="25" eb="26">
      <t>ドシ</t>
    </rPh>
    <rPh sb="26" eb="27">
      <t>ド</t>
    </rPh>
    <rPh sb="31" eb="33">
      <t>セイサン</t>
    </rPh>
    <rPh sb="33" eb="35">
      <t>カツドウ</t>
    </rPh>
    <rPh sb="35" eb="37">
      <t>シュウシ</t>
    </rPh>
    <rPh sb="40" eb="43">
      <t>リヨウシャ</t>
    </rPh>
    <rPh sb="44" eb="46">
      <t>シハラ</t>
    </rPh>
    <rPh sb="47" eb="49">
      <t>チンギン</t>
    </rPh>
    <rPh sb="50" eb="52">
      <t>ソウガク</t>
    </rPh>
    <rPh sb="52" eb="54">
      <t>イジョウ</t>
    </rPh>
    <phoneticPr fontId="2"/>
  </si>
  <si>
    <t>1事例以上ある場合:10点</t>
    <rPh sb="1" eb="3">
      <t>ジレイ</t>
    </rPh>
    <rPh sb="3" eb="5">
      <t>イジョウ</t>
    </rPh>
    <rPh sb="7" eb="9">
      <t>バアイ</t>
    </rPh>
    <rPh sb="12" eb="13">
      <t>テン</t>
    </rPh>
    <phoneticPr fontId="2"/>
  </si>
  <si>
    <t>③前年度及び前々年度における生産活動収支のうち前年度における生産活動収支のみが利用者に支払う賃金の総額以上</t>
    <rPh sb="23" eb="26">
      <t>ゼンネンド</t>
    </rPh>
    <rPh sb="30" eb="32">
      <t>セイサン</t>
    </rPh>
    <rPh sb="32" eb="34">
      <t>カツドウ</t>
    </rPh>
    <rPh sb="34" eb="36">
      <t>シュウシ</t>
    </rPh>
    <rPh sb="39" eb="42">
      <t>リヨウシャ</t>
    </rPh>
    <rPh sb="43" eb="45">
      <t>シハラ</t>
    </rPh>
    <rPh sb="46" eb="48">
      <t>チンギン</t>
    </rPh>
    <rPh sb="49" eb="51">
      <t>ソウガク</t>
    </rPh>
    <rPh sb="51" eb="53">
      <t>イジョウ</t>
    </rPh>
    <phoneticPr fontId="2"/>
  </si>
  <si>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
  </si>
  <si>
    <t>②前年度及び前々年度の各年度における生産活動収支が
それぞれ当該各年度に利用者に支払う賃金の総額以上</t>
    <rPh sb="1" eb="4">
      <t>ゼンネンド</t>
    </rPh>
    <rPh sb="4" eb="5">
      <t>オヨ</t>
    </rPh>
    <rPh sb="6" eb="8">
      <t>ゼンゼン</t>
    </rPh>
    <rPh sb="8" eb="10">
      <t>ネンド</t>
    </rPh>
    <rPh sb="11" eb="14">
      <t>カクネンド</t>
    </rPh>
    <rPh sb="18" eb="20">
      <t>セイサン</t>
    </rPh>
    <rPh sb="20" eb="22">
      <t>カツドウ</t>
    </rPh>
    <rPh sb="22" eb="24">
      <t>シュウシ</t>
    </rPh>
    <rPh sb="30" eb="32">
      <t>トウガイ</t>
    </rPh>
    <rPh sb="32" eb="35">
      <t>カクネンド</t>
    </rPh>
    <rPh sb="36" eb="39">
      <t>リヨウシャ</t>
    </rPh>
    <rPh sb="40" eb="42">
      <t>シハラ</t>
    </rPh>
    <rPh sb="43" eb="45">
      <t>チンギン</t>
    </rPh>
    <rPh sb="46" eb="48">
      <t>ソウガク</t>
    </rPh>
    <rPh sb="48" eb="50">
      <t>イジョウ</t>
    </rPh>
    <phoneticPr fontId="2"/>
  </si>
  <si>
    <t>（Ⅴ）地域連携活動</t>
    <rPh sb="3" eb="5">
      <t>チイキ</t>
    </rPh>
    <rPh sb="5" eb="7">
      <t>レンケイ</t>
    </rPh>
    <rPh sb="7" eb="9">
      <t>カツドウ</t>
    </rPh>
    <phoneticPr fontId="2"/>
  </si>
  <si>
    <t>①前年度、前々年度及び前々々年度における生産活動収支がそれぞれ当該各年度に利用者に支払う賃金の総額以上</t>
    <rPh sb="1" eb="4">
      <t>ゼンネンド</t>
    </rPh>
    <rPh sb="5" eb="7">
      <t>ゼンゼン</t>
    </rPh>
    <rPh sb="7" eb="9">
      <t>ネンド</t>
    </rPh>
    <rPh sb="9" eb="10">
      <t>オヨ</t>
    </rPh>
    <rPh sb="11" eb="13">
      <t>ゼンゼン</t>
    </rPh>
    <rPh sb="14" eb="16">
      <t>ネンド</t>
    </rPh>
    <rPh sb="20" eb="22">
      <t>セイサン</t>
    </rPh>
    <rPh sb="22" eb="24">
      <t>カツドウ</t>
    </rPh>
    <rPh sb="24" eb="26">
      <t>シュウシ</t>
    </rPh>
    <rPh sb="31" eb="33">
      <t>トウガイ</t>
    </rPh>
    <rPh sb="33" eb="36">
      <t>カクネンド</t>
    </rPh>
    <rPh sb="37" eb="40">
      <t>リヨウシャ</t>
    </rPh>
    <rPh sb="41" eb="43">
      <t>シハラ</t>
    </rPh>
    <rPh sb="44" eb="46">
      <t>チンギン</t>
    </rPh>
    <rPh sb="47" eb="49">
      <t>ソウガク</t>
    </rPh>
    <rPh sb="49" eb="51">
      <t>イジョウ</t>
    </rPh>
    <phoneticPr fontId="2"/>
  </si>
  <si>
    <t>（Ⅱ）生産活動</t>
    <rPh sb="3" eb="5">
      <t>セイサン</t>
    </rPh>
    <rPh sb="5" eb="7">
      <t>カツドウ</t>
    </rPh>
    <phoneticPr fontId="2"/>
  </si>
  <si>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</si>
  <si>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
  </si>
  <si>
    <t>⑦第三者評価</t>
    <rPh sb="1" eb="2">
      <t>ダイ</t>
    </rPh>
    <rPh sb="2" eb="4">
      <t>サンシャ</t>
    </rPh>
    <rPh sb="4" eb="6">
      <t>ヒョウカ</t>
    </rPh>
    <phoneticPr fontId="2"/>
  </si>
  <si>
    <t>⑧1日の平均労働時間が２時間未満</t>
    <rPh sb="2" eb="3">
      <t>ニチ</t>
    </rPh>
    <rPh sb="4" eb="6">
      <t>ヘイキン</t>
    </rPh>
    <rPh sb="6" eb="8">
      <t>ロウドウ</t>
    </rPh>
    <rPh sb="8" eb="10">
      <t>ジカン</t>
    </rPh>
    <rPh sb="12" eb="14">
      <t>ジカン</t>
    </rPh>
    <rPh sb="14" eb="16">
      <t>ミマン</t>
    </rPh>
    <phoneticPr fontId="2"/>
  </si>
  <si>
    <t>⑥ピアサポーターの配置</t>
    <rPh sb="9" eb="11">
      <t>ハイチ</t>
    </rPh>
    <phoneticPr fontId="2"/>
  </si>
  <si>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</si>
  <si>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⑤職員の人事評価制度</t>
    <rPh sb="1" eb="3">
      <t>ショクイン</t>
    </rPh>
    <rPh sb="4" eb="6">
      <t>ジンジ</t>
    </rPh>
    <rPh sb="6" eb="8">
      <t>ヒョウカ</t>
    </rPh>
    <rPh sb="8" eb="10">
      <t>セイド</t>
    </rPh>
    <phoneticPr fontId="2"/>
  </si>
  <si>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</si>
  <si>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④販路拡大の商談会等への参加</t>
    <rPh sb="1" eb="3">
      <t>ハンロ</t>
    </rPh>
    <rPh sb="3" eb="5">
      <t>カクダイ</t>
    </rPh>
    <rPh sb="6" eb="9">
      <t>ショウダンカイ</t>
    </rPh>
    <rPh sb="9" eb="10">
      <t>トウ</t>
    </rPh>
    <rPh sb="12" eb="14">
      <t>サンカ</t>
    </rPh>
    <phoneticPr fontId="2"/>
  </si>
  <si>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
  </si>
  <si>
    <t>③視察・実習の実施又は受け入れ</t>
    <rPh sb="1" eb="3">
      <t>シサツ</t>
    </rPh>
    <rPh sb="4" eb="6">
      <t>ジッシュウ</t>
    </rPh>
    <rPh sb="7" eb="9">
      <t>ジッシ</t>
    </rPh>
    <rPh sb="9" eb="10">
      <t>マタ</t>
    </rPh>
    <rPh sb="11" eb="12">
      <t>ウ</t>
    </rPh>
    <rPh sb="13" eb="14">
      <t>イ</t>
    </rPh>
    <phoneticPr fontId="2"/>
  </si>
  <si>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</si>
  <si>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</si>
  <si>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</si>
  <si>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</si>
  <si>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
  </si>
  <si>
    <t>以下の項目について取組実績がある</t>
    <rPh sb="0" eb="2">
      <t>イカ</t>
    </rPh>
    <rPh sb="3" eb="5">
      <t>コウモク</t>
    </rPh>
    <rPh sb="9" eb="11">
      <t>トリクミ</t>
    </rPh>
    <rPh sb="11" eb="13">
      <t>ジッセキ</t>
    </rPh>
    <phoneticPr fontId="2"/>
  </si>
  <si>
    <t>①1日の平均労働時間が７時間以上</t>
    <rPh sb="2" eb="3">
      <t>ニチ</t>
    </rPh>
    <rPh sb="4" eb="6">
      <t>ヘイキン</t>
    </rPh>
    <rPh sb="6" eb="8">
      <t>ロウドウ</t>
    </rPh>
    <rPh sb="8" eb="10">
      <t>ジカン</t>
    </rPh>
    <rPh sb="12" eb="14">
      <t>ジカン</t>
    </rPh>
    <rPh sb="14" eb="16">
      <t>イジョウ</t>
    </rPh>
    <phoneticPr fontId="2"/>
  </si>
  <si>
    <t>（Ⅳ）支援力向上</t>
    <phoneticPr fontId="2"/>
  </si>
  <si>
    <t>（Ⅰ）労働時間</t>
    <phoneticPr fontId="2"/>
  </si>
  <si>
    <t>対象年度</t>
    <rPh sb="0" eb="2">
      <t>タイショウ</t>
    </rPh>
    <rPh sb="2" eb="4">
      <t>ネンド</t>
    </rPh>
    <phoneticPr fontId="2"/>
  </si>
  <si>
    <t>電話番号</t>
    <rPh sb="0" eb="2">
      <t>デンワ</t>
    </rPh>
    <rPh sb="2" eb="4">
      <t>バンゴウ</t>
    </rPh>
    <phoneticPr fontId="2"/>
  </si>
  <si>
    <t>管理者名</t>
    <rPh sb="0" eb="4">
      <t>カンリシャメイ</t>
    </rPh>
    <phoneticPr fontId="2"/>
  </si>
  <si>
    <t>住　所</t>
    <rPh sb="0" eb="1">
      <t>ジュウ</t>
    </rPh>
    <rPh sb="2" eb="3">
      <t>ショ</t>
    </rPh>
    <phoneticPr fontId="2"/>
  </si>
  <si>
    <t>事業所番号</t>
    <rPh sb="0" eb="3">
      <t>ジギョウショ</t>
    </rPh>
    <rPh sb="3" eb="5">
      <t>バンゴウ</t>
    </rPh>
    <phoneticPr fontId="2"/>
  </si>
  <si>
    <t>事業所名</t>
    <rPh sb="0" eb="3">
      <t>ジギョウショ</t>
    </rPh>
    <rPh sb="3" eb="4">
      <t>メイ</t>
    </rPh>
    <phoneticPr fontId="2"/>
  </si>
  <si>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
  </si>
  <si>
    <t>日</t>
    <rPh sb="0" eb="1">
      <t>ニチ</t>
    </rPh>
    <phoneticPr fontId="2"/>
  </si>
  <si>
    <t>月</t>
    <rPh sb="0" eb="1">
      <t>ガツ</t>
    </rPh>
    <phoneticPr fontId="2"/>
  </si>
  <si>
    <t>年</t>
    <rPh sb="0" eb="1">
      <t>ネン</t>
    </rPh>
    <phoneticPr fontId="2"/>
  </si>
  <si>
    <t>様式２－１</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</si>
</sst>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8"/>
      <color theme="1"/>
      <name val="ＭＳ ゴシック"/>
      <family val="3"/>
      <charset val="128"/>
    </font>
    <font>
      <sz val="6"/>
      <name val="游ゴシック"/>
      <family val="2"/>
      <charset val="128"/>
      <scheme val="minor"/>
    </font>
    <font>
      <sz val="16"/>
      <color theme="1"/>
      <name val="ＭＳ ゴシック"/>
      <family val="3"/>
      <charset val="128"/>
    </font>
    <font>
      <b/>
      <sz val="22"/>
      <color rgb="FFFF0000"/>
      <name val="ＭＳ ゴシック"/>
      <family val="3"/>
      <charset val="128"/>
    </font>
    <font>
      <sz val="14"/>
      <color theme="1"/>
      <name val="ＭＳ ゴシック"/>
      <family val="3"/>
      <charset val="128"/>
    </font>
    <font>
      <b/>
      <sz val="18"/>
      <color theme="1"/>
      <name val="ＭＳ ゴシック"/>
      <family val="3"/>
      <charset val="128"/>
    </font>
    <font>
      <u/>
      <sz val="18"/>
      <color theme="1"/>
      <name val="ＭＳ ゴシック"/>
      <family val="3"/>
      <charset val="128"/>
    </font>
    <font>
      <sz val="20"/>
      <color theme="1"/>
      <name val="ＭＳ ゴシック"/>
      <family val="3"/>
      <charset val="128"/>
    </font>
    <font>
      <sz val="36"/>
      <color theme="1"/>
      <name val="ＭＳ ゴシック"/>
      <family val="3"/>
      <charset val="128"/>
    </font>
    <font>
      <b/>
      <sz val="20"/>
      <color theme="1"/>
      <name val="ＭＳ ゴシック"/>
      <family val="3"/>
      <charset val="128"/>
    </font>
    <font>
      <b/>
      <sz val="24"/>
      <color theme="1"/>
      <name val="ＭＳ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FFFFCC"/>
        <bgColor indexed="64"/>
      </patternFill>
    </fill>
  </fills>
  <borders count="44">
    <border>
      <left/>
      <right/>
      <top/>
      <bottom/>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style="double">
        <color auto="1"/>
      </right>
      <top/>
      <bottom/>
      <diagonal/>
    </border>
    <border>
      <left style="double">
        <color auto="1"/>
      </left>
      <right/>
      <top/>
      <bottom/>
      <diagonal/>
    </border>
    <border>
      <left/>
      <right style="double">
        <color auto="1"/>
      </right>
      <top style="thin">
        <color auto="1"/>
      </top>
      <bottom/>
      <diagonal/>
    </border>
    <border>
      <left/>
      <right/>
      <top style="thin">
        <color auto="1"/>
      </top>
      <bottom/>
      <diagonal/>
    </border>
    <border>
      <left style="double">
        <color auto="1"/>
      </left>
      <right/>
      <top style="thin">
        <color auto="1"/>
      </top>
      <bottom/>
      <diagonal/>
    </border>
    <border>
      <left/>
      <right style="double">
        <color auto="1"/>
      </right>
      <top style="double">
        <color auto="1"/>
      </top>
      <bottom style="thin">
        <color auto="1"/>
      </bottom>
      <diagonal/>
    </border>
    <border>
      <left/>
      <right/>
      <top style="double">
        <color auto="1"/>
      </top>
      <bottom style="thin">
        <color auto="1"/>
      </bottom>
      <diagonal/>
    </border>
    <border>
      <left style="double">
        <color auto="1"/>
      </left>
      <right/>
      <top style="double">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thin">
        <color auto="1"/>
      </left>
      <right style="thin">
        <color auto="1"/>
      </right>
      <top style="thin">
        <color auto="1"/>
      </top>
      <bottom/>
      <diagonal/>
    </border>
    <border>
      <left style="double">
        <color auto="1"/>
      </left>
      <right style="thin">
        <color auto="1"/>
      </right>
      <top/>
      <bottom/>
      <diagonal/>
    </border>
    <border>
      <left style="thin">
        <color auto="1"/>
      </left>
      <right style="double">
        <color auto="1"/>
      </right>
      <top/>
      <bottom/>
      <diagonal/>
    </border>
    <border>
      <left/>
      <right style="thin">
        <color auto="1"/>
      </right>
      <top/>
      <bottom/>
      <diagonal/>
    </border>
    <border>
      <left style="thin">
        <color auto="1"/>
      </left>
      <right/>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thin">
        <color auto="1"/>
      </top>
      <bottom style="thin">
        <color auto="1"/>
      </bottom>
      <diagonal/>
    </border>
  </borders>
  <cellStyleXfs count="1">
    <xf numFmtId="0" fontId="0" fillId="0" borderId="0">
      <alignment vertical="center"/>
    </xf>
  </cellStyleXfs>
  <cellXfs count="96">
    <xf numFmtId="0" fontId="0" fillId="0" borderId="0" xfId="0">
      <alignment vertical="center"/>
    </xf>
    <xf numFmtId="0" fontId="1" fillId="0" borderId="0" xfId="0" applyFont="1" applyProtection="1">
      <alignment vertical="center"/>
      <protection locked="0"/>
    </xf>
    <xf numFmtId="0" fontId="3" fillId="0" borderId="0" xfId="0" applyFont="1" applyAlignment="1" applyProtection="1">
      <alignment horizontal="right" vertical="top"/>
      <protection locked="0"/>
    </xf>
    <xf numFmtId="0" fontId="4"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1"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8" fillId="0" borderId="2"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7" xfId="0" applyFont="1" applyBorder="1" applyAlignment="1" applyProtection="1">
      <alignment horizontal="center" wrapText="1"/>
      <protection locked="0"/>
    </xf>
    <xf numFmtId="0" fontId="6"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8" xfId="0" applyFont="1" applyBorder="1" applyAlignment="1" applyProtection="1">
      <alignment horizontal="right" vertical="center"/>
      <protection locked="0"/>
    </xf>
    <xf numFmtId="0" fontId="1" fillId="3" borderId="18" xfId="0" applyFont="1" applyFill="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49" fontId="1" fillId="0" borderId="22" xfId="0" applyNumberFormat="1"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49" fontId="1" fillId="0" borderId="21" xfId="0" applyNumberFormat="1"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3" fillId="0" borderId="7" xfId="0" applyFont="1" applyBorder="1" applyAlignment="1" applyProtection="1">
      <alignment horizontal="right" vertical="top"/>
      <protection locked="0"/>
    </xf>
    <xf numFmtId="0" fontId="1" fillId="0" borderId="32" xfId="0" applyFont="1" applyBorder="1" applyAlignment="1" applyProtection="1">
      <alignment horizontal="right" vertical="center"/>
      <protection locked="0"/>
    </xf>
    <xf numFmtId="0" fontId="1" fillId="0" borderId="31" xfId="0" applyFont="1" applyBorder="1" applyAlignment="1" applyProtection="1">
      <alignment horizontal="center" vertical="center"/>
      <protection locked="0"/>
    </xf>
    <xf numFmtId="0" fontId="1" fillId="0" borderId="13" xfId="0" applyFont="1" applyBorder="1" applyProtection="1">
      <alignment vertical="center"/>
      <protection locked="0"/>
    </xf>
    <xf numFmtId="0" fontId="1" fillId="0" borderId="31"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 fillId="4" borderId="18" xfId="0" applyFont="1" applyFill="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18" xfId="0" applyFont="1" applyBorder="1" applyAlignment="1" applyProtection="1">
      <alignment horizontal="left" vertical="center"/>
      <protection locked="0"/>
    </xf>
    <xf numFmtId="0" fontId="10" fillId="4" borderId="31" xfId="0" applyFont="1" applyFill="1" applyBorder="1" applyAlignment="1" applyProtection="1">
      <alignment horizontal="center" vertical="center"/>
      <protection locked="0"/>
    </xf>
    <xf numFmtId="0" fontId="10" fillId="4" borderId="30" xfId="0" applyFont="1" applyFill="1" applyBorder="1" applyAlignment="1" applyProtection="1">
      <alignment horizontal="center" vertical="center"/>
      <protection locked="0"/>
    </xf>
    <xf numFmtId="0" fontId="10" fillId="4" borderId="29" xfId="0" applyFont="1" applyFill="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3" fillId="0" borderId="30" xfId="0" applyFont="1" applyBorder="1" applyAlignment="1" applyProtection="1">
      <alignment horizontal="right" vertical="top"/>
      <protection locked="0"/>
    </xf>
    <xf numFmtId="0" fontId="1" fillId="0" borderId="18" xfId="0" applyFont="1" applyBorder="1" applyAlignment="1" applyProtection="1">
      <alignment horizontal="left" vertical="center" wrapText="1"/>
      <protection locked="0"/>
    </xf>
    <xf numFmtId="0" fontId="1" fillId="0" borderId="42"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6" fillId="0" borderId="32" xfId="0" applyFont="1" applyBorder="1" applyAlignment="1" applyProtection="1">
      <alignment horizontal="center" vertical="center"/>
      <protection locked="0"/>
    </xf>
    <xf numFmtId="0" fontId="3" fillId="0" borderId="7" xfId="0" applyFont="1" applyBorder="1" applyAlignment="1" applyProtection="1">
      <alignment horizontal="right" vertical="top"/>
      <protection locked="0"/>
    </xf>
    <xf numFmtId="0" fontId="9" fillId="0" borderId="8"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wrapText="1"/>
      <protection locked="0"/>
    </xf>
    <xf numFmtId="0" fontId="8" fillId="0" borderId="6" xfId="0" applyFont="1" applyBorder="1" applyAlignment="1" applyProtection="1">
      <alignment horizontal="center" wrapText="1"/>
      <protection locked="0"/>
    </xf>
    <xf numFmtId="0" fontId="8" fillId="0" borderId="0" xfId="0" applyFont="1" applyAlignment="1" applyProtection="1">
      <alignment horizontal="center" wrapText="1"/>
      <protection locked="0"/>
    </xf>
    <xf numFmtId="0" fontId="8" fillId="0" borderId="4" xfId="0" applyFont="1" applyBorder="1" applyAlignment="1" applyProtection="1">
      <alignment horizontal="center" wrapText="1"/>
      <protection locked="0"/>
    </xf>
    <xf numFmtId="0" fontId="8" fillId="0" borderId="2" xfId="0"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6" fillId="2" borderId="22" xfId="0" applyFont="1" applyFill="1" applyBorder="1" applyProtection="1">
      <alignment vertical="center"/>
      <protection locked="0"/>
    </xf>
    <xf numFmtId="0" fontId="6" fillId="2" borderId="20" xfId="0" applyFont="1" applyFill="1" applyBorder="1" applyProtection="1">
      <alignment vertical="center"/>
      <protection locked="0"/>
    </xf>
    <xf numFmtId="0" fontId="1" fillId="2" borderId="11"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6" fillId="0" borderId="39"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6" fillId="2" borderId="17" xfId="0" applyFont="1" applyFill="1" applyBorder="1" applyProtection="1">
      <alignment vertical="center"/>
      <protection locked="0"/>
    </xf>
    <xf numFmtId="0" fontId="6" fillId="2" borderId="16" xfId="0" applyFont="1" applyFill="1" applyBorder="1" applyProtection="1">
      <alignment vertical="center"/>
      <protection locked="0"/>
    </xf>
    <xf numFmtId="0" fontId="6" fillId="2" borderId="28" xfId="0" applyFont="1" applyFill="1" applyBorder="1" applyProtection="1">
      <alignment vertical="center"/>
      <protection locked="0"/>
    </xf>
    <xf numFmtId="0" fontId="6" fillId="2" borderId="27" xfId="0" applyFont="1" applyFill="1" applyBorder="1" applyProtection="1">
      <alignment vertical="center"/>
      <protection locked="0"/>
    </xf>
    <xf numFmtId="0" fontId="10" fillId="4" borderId="18" xfId="0" applyFont="1" applyFill="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1" fillId="0" borderId="43"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3" borderId="18" xfId="0" applyFont="1" applyFill="1" applyBorder="1" applyAlignment="1" applyProtection="1">
      <alignment horizontal="right" vertical="center"/>
      <protection locked="0"/>
    </xf>
    <xf numFmtId="0" fontId="1" fillId="0" borderId="38"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40"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31" xfId="0" applyFont="1" applyBorder="1" applyAlignment="1" applyProtection="1">
      <alignment horizontal="left" vertical="center"/>
      <protection locked="0"/>
    </xf>
    <xf numFmtId="0" fontId="6" fillId="0" borderId="34"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cellXfs>
  <cellStyles count="1">
    <cellStyle name="標準" xfId="0" builtinId="0"/>
  </cellStyles>
  <dxfs count="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277091</xdr:colOff>
      <xdr:row>45</xdr:row>
      <xdr:rowOff>294410</xdr:rowOff>
    </xdr:from>
    <xdr:to>
      <xdr:col>20</xdr:col>
      <xdr:colOff>572366</xdr:colOff>
      <xdr:row>46</xdr:row>
      <xdr:rowOff>246785</xdr:rowOff>
    </xdr:to>
    <xdr:sp macro="" textlink="">
      <xdr:nvSpPr>
        <xdr:cNvPr id="2" name="二等辺三角形 1">
          <a:extLst>
            <a:ext uri="{FF2B5EF4-FFF2-40B4-BE49-F238E27FC236}">
              <a16:creationId xmlns:a16="http://schemas.microsoft.com/office/drawing/2014/main" id="{04029F8B-3E41-4ACC-B61F-8F93EC026A30}"/>
            </a:ext>
          </a:extLst>
        </xdr:cNvPr>
        <xdr:cNvSpPr/>
      </xdr:nvSpPr>
      <xdr:spPr>
        <a:xfrm flipV="1">
          <a:off x="7135091" y="10952885"/>
          <a:ext cx="7153275" cy="238125"/>
        </a:xfrm>
        <a:prstGeom prst="triangle">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U138"/>
  <sheetViews>
    <sheetView tabSelected="1" view="pageBreakPreview" zoomScale="40" zoomScaleNormal="100" zoomScaleSheetLayoutView="40" zoomScalePageLayoutView="40" workbookViewId="0">
      <selection activeCell="D7" sqref="D7:I7"/>
    </sheetView>
  </sheetViews>
  <sheetFormatPr defaultRowHeight="21" x14ac:dyDescent="0.4"/>
  <cols>
    <col min="1" max="1" width="3.5" style="1" customWidth="1"/>
    <col min="2" max="3" width="11.25" style="1" customWidth="1"/>
    <col min="4" max="7" width="15.5" style="1" customWidth="1"/>
    <col min="8" max="9" width="11.25" style="1" customWidth="1"/>
    <col min="10" max="10" width="4.75" style="1" customWidth="1"/>
    <col min="11" max="12" width="11.25" style="1" customWidth="1"/>
    <col min="13" max="19" width="9.875" style="1" customWidth="1"/>
    <col min="20" max="20" width="11.375" style="1" customWidth="1"/>
    <col min="21" max="21" width="10.75" style="1" customWidth="1"/>
    <col min="22" max="22" width="2" style="1" customWidth="1"/>
    <col min="23" max="16384" width="9" style="1"/>
  </cols>
  <sheetData>
    <row r="1" spans="2:21" x14ac:dyDescent="0.4">
      <c r="T1" s="32" t="s">
        <v>88</v>
      </c>
      <c r="U1" s="33"/>
    </row>
    <row r="2" spans="2:21" ht="6.75" customHeight="1" x14ac:dyDescent="0.4">
      <c r="T2" s="6"/>
      <c r="U2" s="6"/>
    </row>
    <row r="3" spans="2:21" ht="20.25" customHeight="1" x14ac:dyDescent="0.4">
      <c r="O3" s="34"/>
      <c r="P3" s="34"/>
      <c r="Q3" s="31" t="s">
        <v>87</v>
      </c>
      <c r="R3" s="31"/>
      <c r="S3" s="31" t="s">
        <v>86</v>
      </c>
      <c r="T3" s="31"/>
      <c r="U3" s="31" t="s">
        <v>85</v>
      </c>
    </row>
    <row r="4" spans="2:21" ht="7.5" customHeight="1" x14ac:dyDescent="0.4"/>
    <row r="5" spans="2:21" ht="46.5" customHeight="1" x14ac:dyDescent="0.4">
      <c r="B5" s="35" t="s">
        <v>84</v>
      </c>
      <c r="C5" s="35"/>
      <c r="D5" s="35"/>
      <c r="E5" s="35"/>
      <c r="F5" s="35"/>
      <c r="G5" s="35"/>
      <c r="H5" s="35"/>
      <c r="I5" s="35"/>
      <c r="J5" s="35"/>
      <c r="K5" s="35"/>
      <c r="L5" s="35"/>
      <c r="M5" s="35"/>
      <c r="N5" s="35"/>
      <c r="O5" s="35"/>
      <c r="P5" s="35"/>
      <c r="Q5" s="35"/>
      <c r="R5" s="35"/>
      <c r="S5" s="35"/>
      <c r="T5" s="35"/>
      <c r="U5" s="35"/>
    </row>
    <row r="6" spans="2:21" ht="19.5" customHeight="1" x14ac:dyDescent="0.4"/>
    <row r="7" spans="2:21" ht="54" customHeight="1" x14ac:dyDescent="0.4">
      <c r="B7" s="36" t="s">
        <v>83</v>
      </c>
      <c r="C7" s="36"/>
      <c r="D7" s="37"/>
      <c r="E7" s="37"/>
      <c r="F7" s="37"/>
      <c r="G7" s="37"/>
      <c r="H7" s="37"/>
      <c r="I7" s="37"/>
      <c r="K7" s="36" t="s">
        <v>82</v>
      </c>
      <c r="L7" s="36"/>
      <c r="M7" s="37"/>
      <c r="N7" s="37"/>
      <c r="O7" s="37"/>
      <c r="P7" s="37"/>
      <c r="Q7" s="37"/>
      <c r="R7" s="37"/>
      <c r="S7" s="37"/>
      <c r="T7" s="37"/>
      <c r="U7" s="37"/>
    </row>
    <row r="8" spans="2:21" ht="54" customHeight="1" x14ac:dyDescent="0.4">
      <c r="B8" s="36" t="s">
        <v>81</v>
      </c>
      <c r="C8" s="36"/>
      <c r="D8" s="37"/>
      <c r="E8" s="37"/>
      <c r="F8" s="37"/>
      <c r="G8" s="37"/>
      <c r="H8" s="37"/>
      <c r="I8" s="37"/>
      <c r="K8" s="36" t="s">
        <v>80</v>
      </c>
      <c r="L8" s="36"/>
      <c r="M8" s="37"/>
      <c r="N8" s="37"/>
      <c r="O8" s="37"/>
      <c r="P8" s="37"/>
      <c r="Q8" s="37"/>
      <c r="R8" s="37"/>
      <c r="S8" s="37"/>
      <c r="T8" s="37"/>
      <c r="U8" s="37"/>
    </row>
    <row r="9" spans="2:21" ht="54" customHeight="1" x14ac:dyDescent="0.4">
      <c r="B9" s="36" t="s">
        <v>79</v>
      </c>
      <c r="C9" s="36"/>
      <c r="D9" s="37"/>
      <c r="E9" s="37"/>
      <c r="F9" s="37"/>
      <c r="G9" s="37"/>
      <c r="H9" s="37"/>
      <c r="I9" s="37"/>
      <c r="K9" s="36" t="s">
        <v>78</v>
      </c>
      <c r="L9" s="36"/>
      <c r="M9" s="37"/>
      <c r="N9" s="37"/>
      <c r="O9" s="37"/>
      <c r="P9" s="37"/>
      <c r="Q9" s="37"/>
      <c r="R9" s="37"/>
      <c r="S9" s="37"/>
      <c r="T9" s="37"/>
      <c r="U9" s="37"/>
    </row>
    <row r="10" spans="2:21" ht="19.5" customHeight="1" x14ac:dyDescent="0.4"/>
    <row r="11" spans="2:21" ht="35.25" customHeight="1" x14ac:dyDescent="0.4">
      <c r="B11" s="39" t="s">
        <v>77</v>
      </c>
      <c r="C11" s="40"/>
      <c r="D11" s="40"/>
      <c r="E11" s="40"/>
      <c r="F11" s="40"/>
      <c r="G11" s="40"/>
      <c r="H11" s="40"/>
      <c r="I11" s="41"/>
      <c r="K11" s="77" t="s">
        <v>76</v>
      </c>
      <c r="L11" s="77"/>
      <c r="M11" s="77"/>
      <c r="N11" s="77"/>
      <c r="O11" s="77"/>
      <c r="P11" s="77"/>
      <c r="Q11" s="77"/>
      <c r="R11" s="77"/>
      <c r="S11" s="77"/>
      <c r="T11" s="77"/>
      <c r="U11" s="77"/>
    </row>
    <row r="12" spans="2:21" ht="35.25" customHeight="1" x14ac:dyDescent="0.4">
      <c r="B12" s="38" t="s">
        <v>75</v>
      </c>
      <c r="C12" s="38"/>
      <c r="D12" s="38"/>
      <c r="E12" s="38"/>
      <c r="F12" s="38"/>
      <c r="G12" s="38"/>
      <c r="H12" s="30" t="s">
        <v>41</v>
      </c>
      <c r="I12" s="42">
        <f>IF(H12="○",90,IF(H13="○",80,IF(H14="○",65,IF(H15="○",55,IF(H16="○",40,IF(H17="○",30,IF(H18="○",20,IF(H19="○",5,0))))))))</f>
        <v>0</v>
      </c>
      <c r="K12" s="38" t="s">
        <v>74</v>
      </c>
      <c r="L12" s="38"/>
      <c r="M12" s="38"/>
      <c r="N12" s="38"/>
      <c r="O12" s="38"/>
      <c r="P12" s="38"/>
      <c r="Q12" s="38"/>
      <c r="R12" s="38"/>
      <c r="S12" s="38"/>
      <c r="T12" s="38"/>
      <c r="U12" s="78">
        <f>IF(T21&gt;=5,15,IF(AND(T21&gt;=3,T21&lt;=4),5,0))</f>
        <v>0</v>
      </c>
    </row>
    <row r="13" spans="2:21" ht="35.25" customHeight="1" x14ac:dyDescent="0.4">
      <c r="B13" s="38" t="s">
        <v>73</v>
      </c>
      <c r="C13" s="38"/>
      <c r="D13" s="38"/>
      <c r="E13" s="38"/>
      <c r="F13" s="38"/>
      <c r="G13" s="38"/>
      <c r="H13" s="30"/>
      <c r="I13" s="43"/>
      <c r="K13" s="79" t="s">
        <v>72</v>
      </c>
      <c r="L13" s="80"/>
      <c r="M13" s="80"/>
      <c r="N13" s="80"/>
      <c r="O13" s="80"/>
      <c r="P13" s="80"/>
      <c r="Q13" s="80"/>
      <c r="R13" s="80"/>
      <c r="S13" s="81"/>
      <c r="T13" s="22"/>
      <c r="U13" s="78"/>
    </row>
    <row r="14" spans="2:21" ht="35.25" customHeight="1" x14ac:dyDescent="0.4">
      <c r="B14" s="38" t="s">
        <v>71</v>
      </c>
      <c r="C14" s="38"/>
      <c r="D14" s="38"/>
      <c r="E14" s="38"/>
      <c r="F14" s="38"/>
      <c r="G14" s="38"/>
      <c r="H14" s="30"/>
      <c r="I14" s="43"/>
      <c r="K14" s="79" t="s">
        <v>70</v>
      </c>
      <c r="L14" s="80"/>
      <c r="M14" s="80"/>
      <c r="N14" s="80"/>
      <c r="O14" s="80"/>
      <c r="P14" s="80"/>
      <c r="Q14" s="80"/>
      <c r="R14" s="80"/>
      <c r="S14" s="81"/>
      <c r="T14" s="22"/>
      <c r="U14" s="78"/>
    </row>
    <row r="15" spans="2:21" ht="35.25" customHeight="1" x14ac:dyDescent="0.4">
      <c r="B15" s="38" t="s">
        <v>69</v>
      </c>
      <c r="C15" s="38"/>
      <c r="D15" s="38"/>
      <c r="E15" s="38"/>
      <c r="F15" s="38"/>
      <c r="G15" s="38"/>
      <c r="H15" s="30"/>
      <c r="I15" s="43"/>
      <c r="K15" s="79" t="s">
        <v>68</v>
      </c>
      <c r="L15" s="80"/>
      <c r="M15" s="80"/>
      <c r="N15" s="80"/>
      <c r="O15" s="80"/>
      <c r="P15" s="80"/>
      <c r="Q15" s="80"/>
      <c r="R15" s="80"/>
      <c r="S15" s="81"/>
      <c r="T15" s="22"/>
      <c r="U15" s="78"/>
    </row>
    <row r="16" spans="2:21" ht="35.25" customHeight="1" x14ac:dyDescent="0.4">
      <c r="B16" s="38" t="s">
        <v>67</v>
      </c>
      <c r="C16" s="38"/>
      <c r="D16" s="38"/>
      <c r="E16" s="38"/>
      <c r="F16" s="38"/>
      <c r="G16" s="38"/>
      <c r="H16" s="30" t="s">
        <v>41</v>
      </c>
      <c r="I16" s="43"/>
      <c r="K16" s="79" t="s">
        <v>66</v>
      </c>
      <c r="L16" s="80"/>
      <c r="M16" s="80"/>
      <c r="N16" s="80"/>
      <c r="O16" s="80"/>
      <c r="P16" s="80"/>
      <c r="Q16" s="80"/>
      <c r="R16" s="80"/>
      <c r="S16" s="81"/>
      <c r="T16" s="22"/>
      <c r="U16" s="78"/>
    </row>
    <row r="17" spans="2:21" ht="35.25" customHeight="1" x14ac:dyDescent="0.4">
      <c r="B17" s="38" t="s">
        <v>65</v>
      </c>
      <c r="C17" s="38"/>
      <c r="D17" s="38"/>
      <c r="E17" s="38"/>
      <c r="F17" s="38"/>
      <c r="G17" s="38"/>
      <c r="H17" s="30"/>
      <c r="I17" s="43"/>
      <c r="K17" s="79" t="s">
        <v>64</v>
      </c>
      <c r="L17" s="80"/>
      <c r="M17" s="80"/>
      <c r="N17" s="80"/>
      <c r="O17" s="80"/>
      <c r="P17" s="80"/>
      <c r="Q17" s="80"/>
      <c r="R17" s="80"/>
      <c r="S17" s="81"/>
      <c r="T17" s="22"/>
      <c r="U17" s="78"/>
    </row>
    <row r="18" spans="2:21" ht="35.25" customHeight="1" x14ac:dyDescent="0.4">
      <c r="B18" s="38" t="s">
        <v>63</v>
      </c>
      <c r="C18" s="38"/>
      <c r="D18" s="38"/>
      <c r="E18" s="38"/>
      <c r="F18" s="38"/>
      <c r="G18" s="38"/>
      <c r="H18" s="30"/>
      <c r="I18" s="43"/>
      <c r="K18" s="79" t="s">
        <v>62</v>
      </c>
      <c r="L18" s="80"/>
      <c r="M18" s="80"/>
      <c r="N18" s="80"/>
      <c r="O18" s="80"/>
      <c r="P18" s="80"/>
      <c r="Q18" s="80"/>
      <c r="R18" s="80"/>
      <c r="S18" s="81"/>
      <c r="T18" s="22"/>
      <c r="U18" s="78"/>
    </row>
    <row r="19" spans="2:21" ht="35.25" customHeight="1" x14ac:dyDescent="0.4">
      <c r="B19" s="38" t="s">
        <v>61</v>
      </c>
      <c r="C19" s="38"/>
      <c r="D19" s="38"/>
      <c r="E19" s="38"/>
      <c r="F19" s="38"/>
      <c r="G19" s="38"/>
      <c r="H19" s="30"/>
      <c r="I19" s="29" t="s">
        <v>0</v>
      </c>
      <c r="K19" s="79" t="s">
        <v>60</v>
      </c>
      <c r="L19" s="80"/>
      <c r="M19" s="80"/>
      <c r="N19" s="80"/>
      <c r="O19" s="80"/>
      <c r="P19" s="80"/>
      <c r="Q19" s="80"/>
      <c r="R19" s="80"/>
      <c r="S19" s="81"/>
      <c r="T19" s="22"/>
      <c r="U19" s="78"/>
    </row>
    <row r="20" spans="2:21" ht="35.25" customHeight="1" x14ac:dyDescent="0.4">
      <c r="B20" s="44" t="s">
        <v>59</v>
      </c>
      <c r="C20" s="44"/>
      <c r="D20" s="44"/>
      <c r="E20" s="44"/>
      <c r="F20" s="44"/>
      <c r="G20" s="44"/>
      <c r="H20" s="44"/>
      <c r="I20" s="44"/>
      <c r="K20" s="79" t="s">
        <v>58</v>
      </c>
      <c r="L20" s="80"/>
      <c r="M20" s="80"/>
      <c r="N20" s="80"/>
      <c r="O20" s="80"/>
      <c r="P20" s="80"/>
      <c r="Q20" s="80"/>
      <c r="R20" s="80"/>
      <c r="S20" s="81"/>
      <c r="T20" s="22"/>
      <c r="U20" s="78"/>
    </row>
    <row r="21" spans="2:21" ht="35.25" customHeight="1" x14ac:dyDescent="0.4">
      <c r="B21" s="39" t="s">
        <v>57</v>
      </c>
      <c r="C21" s="40"/>
      <c r="D21" s="40"/>
      <c r="E21" s="40"/>
      <c r="F21" s="40"/>
      <c r="G21" s="40"/>
      <c r="H21" s="40"/>
      <c r="I21" s="41"/>
      <c r="K21" s="82" t="s">
        <v>7</v>
      </c>
      <c r="L21" s="82"/>
      <c r="M21" s="82"/>
      <c r="N21" s="82"/>
      <c r="O21" s="82"/>
      <c r="P21" s="82"/>
      <c r="Q21" s="82"/>
      <c r="R21" s="82"/>
      <c r="S21" s="82"/>
      <c r="T21" s="17">
        <f>COUNTIF(T13:T20,"○")</f>
        <v>0</v>
      </c>
      <c r="U21" s="16" t="s">
        <v>0</v>
      </c>
    </row>
    <row r="22" spans="2:21" ht="35.25" customHeight="1" x14ac:dyDescent="0.4">
      <c r="B22" s="45" t="s">
        <v>56</v>
      </c>
      <c r="C22" s="45"/>
      <c r="D22" s="45"/>
      <c r="E22" s="45"/>
      <c r="F22" s="45"/>
      <c r="G22" s="45"/>
      <c r="H22" s="32"/>
      <c r="I22" s="42">
        <f>IF(H22="○",60,IF(H24="○",50,IF(H26="○",40,IF(H28="○",20,IF(H30="○",-10,IF(H32="○",-20,0))))))</f>
        <v>0</v>
      </c>
      <c r="N22" s="4"/>
      <c r="S22" s="2"/>
      <c r="T22" s="2"/>
      <c r="U22" s="2" t="s">
        <v>3</v>
      </c>
    </row>
    <row r="23" spans="2:21" ht="35.25" customHeight="1" x14ac:dyDescent="0.4">
      <c r="B23" s="45"/>
      <c r="C23" s="45"/>
      <c r="D23" s="45"/>
      <c r="E23" s="45"/>
      <c r="F23" s="45"/>
      <c r="G23" s="45"/>
      <c r="H23" s="32"/>
      <c r="I23" s="43"/>
      <c r="K23" s="39" t="s">
        <v>55</v>
      </c>
      <c r="L23" s="40"/>
      <c r="M23" s="40"/>
      <c r="N23" s="40"/>
      <c r="O23" s="40"/>
      <c r="P23" s="40"/>
      <c r="Q23" s="40"/>
      <c r="R23" s="40"/>
      <c r="S23" s="40"/>
      <c r="T23" s="40"/>
      <c r="U23" s="41"/>
    </row>
    <row r="24" spans="2:21" ht="35.25" customHeight="1" x14ac:dyDescent="0.4">
      <c r="B24" s="45" t="s">
        <v>54</v>
      </c>
      <c r="C24" s="45"/>
      <c r="D24" s="45"/>
      <c r="E24" s="45"/>
      <c r="F24" s="45"/>
      <c r="G24" s="45"/>
      <c r="H24" s="32"/>
      <c r="I24" s="43"/>
      <c r="K24" s="46" t="s">
        <v>53</v>
      </c>
      <c r="L24" s="47"/>
      <c r="M24" s="47"/>
      <c r="N24" s="47"/>
      <c r="O24" s="47"/>
      <c r="P24" s="47"/>
      <c r="Q24" s="47"/>
      <c r="R24" s="47"/>
      <c r="S24" s="48"/>
      <c r="T24" s="86"/>
      <c r="U24" s="71">
        <f>IF(T24="○",10,0)</f>
        <v>0</v>
      </c>
    </row>
    <row r="25" spans="2:21" ht="35.25" customHeight="1" x14ac:dyDescent="0.4">
      <c r="B25" s="45"/>
      <c r="C25" s="45"/>
      <c r="D25" s="45"/>
      <c r="E25" s="45"/>
      <c r="F25" s="45"/>
      <c r="G25" s="45"/>
      <c r="H25" s="32"/>
      <c r="I25" s="43"/>
      <c r="K25" s="83"/>
      <c r="L25" s="84"/>
      <c r="M25" s="84"/>
      <c r="N25" s="84"/>
      <c r="O25" s="84"/>
      <c r="P25" s="84"/>
      <c r="Q25" s="84"/>
      <c r="R25" s="84"/>
      <c r="S25" s="85"/>
      <c r="T25" s="87"/>
      <c r="U25" s="72"/>
    </row>
    <row r="26" spans="2:21" ht="35.25" customHeight="1" x14ac:dyDescent="0.4">
      <c r="B26" s="46" t="s">
        <v>52</v>
      </c>
      <c r="C26" s="47"/>
      <c r="D26" s="47"/>
      <c r="E26" s="47"/>
      <c r="F26" s="47"/>
      <c r="G26" s="48"/>
      <c r="H26" s="32"/>
      <c r="I26" s="43"/>
      <c r="K26" s="49"/>
      <c r="L26" s="50"/>
      <c r="M26" s="50"/>
      <c r="N26" s="50"/>
      <c r="O26" s="50"/>
      <c r="P26" s="50"/>
      <c r="Q26" s="50"/>
      <c r="R26" s="50"/>
      <c r="S26" s="51"/>
      <c r="T26" s="88"/>
      <c r="U26" s="29" t="s">
        <v>0</v>
      </c>
    </row>
    <row r="27" spans="2:21" ht="35.25" customHeight="1" x14ac:dyDescent="0.4">
      <c r="B27" s="49"/>
      <c r="C27" s="50"/>
      <c r="D27" s="50"/>
      <c r="E27" s="50"/>
      <c r="F27" s="50"/>
      <c r="G27" s="51"/>
      <c r="H27" s="32"/>
      <c r="I27" s="43"/>
      <c r="K27" s="4"/>
      <c r="Q27" s="28"/>
      <c r="R27" s="28"/>
      <c r="S27" s="28"/>
      <c r="T27" s="28"/>
      <c r="U27" s="28" t="s">
        <v>51</v>
      </c>
    </row>
    <row r="28" spans="2:21" ht="35.25" customHeight="1" x14ac:dyDescent="0.4">
      <c r="B28" s="46" t="s">
        <v>50</v>
      </c>
      <c r="C28" s="47"/>
      <c r="D28" s="47"/>
      <c r="E28" s="47"/>
      <c r="F28" s="47"/>
      <c r="G28" s="48"/>
      <c r="H28" s="32"/>
      <c r="I28" s="43"/>
      <c r="K28" s="39" t="s">
        <v>49</v>
      </c>
      <c r="L28" s="40"/>
      <c r="M28" s="40"/>
      <c r="N28" s="40"/>
      <c r="O28" s="40"/>
      <c r="P28" s="40"/>
      <c r="Q28" s="40"/>
      <c r="R28" s="40"/>
      <c r="S28" s="40"/>
      <c r="T28" s="40"/>
      <c r="U28" s="41"/>
    </row>
    <row r="29" spans="2:21" ht="35.25" customHeight="1" x14ac:dyDescent="0.4">
      <c r="B29" s="49"/>
      <c r="C29" s="50"/>
      <c r="D29" s="50"/>
      <c r="E29" s="50"/>
      <c r="F29" s="50"/>
      <c r="G29" s="51"/>
      <c r="H29" s="32"/>
      <c r="I29" s="43"/>
      <c r="K29" s="46" t="s">
        <v>48</v>
      </c>
      <c r="L29" s="47"/>
      <c r="M29" s="47"/>
      <c r="N29" s="47"/>
      <c r="O29" s="47"/>
      <c r="P29" s="47"/>
      <c r="Q29" s="47"/>
      <c r="R29" s="47"/>
      <c r="S29" s="48"/>
      <c r="T29" s="86"/>
      <c r="U29" s="71">
        <f>IF(T29="○",-50,0)</f>
        <v>0</v>
      </c>
    </row>
    <row r="30" spans="2:21" ht="35.25" customHeight="1" x14ac:dyDescent="0.4">
      <c r="B30" s="46" t="s">
        <v>47</v>
      </c>
      <c r="C30" s="47"/>
      <c r="D30" s="47"/>
      <c r="E30" s="47"/>
      <c r="F30" s="47"/>
      <c r="G30" s="48"/>
      <c r="H30" s="32"/>
      <c r="I30" s="43"/>
      <c r="K30" s="83"/>
      <c r="L30" s="84"/>
      <c r="M30" s="84"/>
      <c r="N30" s="84"/>
      <c r="O30" s="84"/>
      <c r="P30" s="84"/>
      <c r="Q30" s="84"/>
      <c r="R30" s="84"/>
      <c r="S30" s="85"/>
      <c r="T30" s="87"/>
      <c r="U30" s="72"/>
    </row>
    <row r="31" spans="2:21" ht="35.25" customHeight="1" x14ac:dyDescent="0.4">
      <c r="B31" s="49"/>
      <c r="C31" s="50"/>
      <c r="D31" s="50"/>
      <c r="E31" s="50"/>
      <c r="F31" s="50"/>
      <c r="G31" s="51"/>
      <c r="H31" s="32"/>
      <c r="I31" s="43"/>
      <c r="K31" s="49"/>
      <c r="L31" s="50"/>
      <c r="M31" s="50"/>
      <c r="N31" s="50"/>
      <c r="O31" s="50"/>
      <c r="P31" s="50"/>
      <c r="Q31" s="50"/>
      <c r="R31" s="50"/>
      <c r="S31" s="51"/>
      <c r="T31" s="88"/>
      <c r="U31" s="29" t="s">
        <v>0</v>
      </c>
    </row>
    <row r="32" spans="2:21" ht="35.25" customHeight="1" x14ac:dyDescent="0.4">
      <c r="B32" s="45" t="s">
        <v>46</v>
      </c>
      <c r="C32" s="45"/>
      <c r="D32" s="45"/>
      <c r="E32" s="45"/>
      <c r="F32" s="45"/>
      <c r="G32" s="45"/>
      <c r="H32" s="32"/>
      <c r="I32" s="52"/>
      <c r="K32" s="4"/>
      <c r="Q32" s="28"/>
      <c r="R32" s="28"/>
      <c r="S32" s="28"/>
      <c r="T32" s="28"/>
      <c r="U32" s="28" t="s">
        <v>45</v>
      </c>
    </row>
    <row r="33" spans="2:21" ht="35.25" customHeight="1" x14ac:dyDescent="0.4">
      <c r="B33" s="45"/>
      <c r="C33" s="45"/>
      <c r="D33" s="45"/>
      <c r="E33" s="45"/>
      <c r="F33" s="45"/>
      <c r="G33" s="45"/>
      <c r="H33" s="32"/>
      <c r="I33" s="29" t="s">
        <v>0</v>
      </c>
      <c r="K33" s="39" t="s">
        <v>44</v>
      </c>
      <c r="L33" s="40"/>
      <c r="M33" s="40"/>
      <c r="N33" s="40"/>
      <c r="O33" s="40"/>
      <c r="P33" s="40"/>
      <c r="Q33" s="40"/>
      <c r="R33" s="40"/>
      <c r="S33" s="40"/>
      <c r="T33" s="40"/>
      <c r="U33" s="41"/>
    </row>
    <row r="34" spans="2:21" ht="35.25" customHeight="1" x14ac:dyDescent="0.4">
      <c r="B34" s="53" t="s">
        <v>43</v>
      </c>
      <c r="C34" s="53"/>
      <c r="D34" s="53"/>
      <c r="E34" s="53"/>
      <c r="F34" s="53"/>
      <c r="G34" s="53"/>
      <c r="H34" s="53"/>
      <c r="I34" s="53"/>
      <c r="K34" s="46" t="s">
        <v>42</v>
      </c>
      <c r="L34" s="47"/>
      <c r="M34" s="47"/>
      <c r="N34" s="47"/>
      <c r="O34" s="47"/>
      <c r="P34" s="47"/>
      <c r="Q34" s="47"/>
      <c r="R34" s="47"/>
      <c r="S34" s="48"/>
      <c r="T34" s="86" t="s">
        <v>41</v>
      </c>
      <c r="U34" s="71">
        <f>IF(T34="○",10,0)</f>
        <v>0</v>
      </c>
    </row>
    <row r="35" spans="2:21" ht="35.25" customHeight="1" x14ac:dyDescent="0.4">
      <c r="B35" s="77" t="s">
        <v>40</v>
      </c>
      <c r="C35" s="77"/>
      <c r="D35" s="77"/>
      <c r="E35" s="77"/>
      <c r="F35" s="77"/>
      <c r="G35" s="77"/>
      <c r="H35" s="77"/>
      <c r="I35" s="77"/>
      <c r="K35" s="83"/>
      <c r="L35" s="84"/>
      <c r="M35" s="84"/>
      <c r="N35" s="84"/>
      <c r="O35" s="84"/>
      <c r="P35" s="84"/>
      <c r="Q35" s="84"/>
      <c r="R35" s="84"/>
      <c r="S35" s="85"/>
      <c r="T35" s="87"/>
      <c r="U35" s="72"/>
    </row>
    <row r="36" spans="2:21" ht="35.25" customHeight="1" x14ac:dyDescent="0.4">
      <c r="B36" s="89" t="s">
        <v>39</v>
      </c>
      <c r="C36" s="80"/>
      <c r="D36" s="80"/>
      <c r="E36" s="80"/>
      <c r="F36" s="80"/>
      <c r="G36" s="80"/>
      <c r="H36" s="81"/>
      <c r="I36" s="90">
        <f>IF(H45&gt;=5,15,IF(AND(H45&gt;=3,H45&lt;=4),5,0))</f>
        <v>0</v>
      </c>
      <c r="K36" s="49"/>
      <c r="L36" s="50"/>
      <c r="M36" s="50"/>
      <c r="N36" s="50"/>
      <c r="O36" s="50"/>
      <c r="P36" s="50"/>
      <c r="Q36" s="50"/>
      <c r="R36" s="50"/>
      <c r="S36" s="51"/>
      <c r="T36" s="88"/>
      <c r="U36" s="29" t="s">
        <v>0</v>
      </c>
    </row>
    <row r="37" spans="2:21" ht="35.25" customHeight="1" x14ac:dyDescent="0.4">
      <c r="B37" s="38" t="s">
        <v>38</v>
      </c>
      <c r="C37" s="38"/>
      <c r="D37" s="38"/>
      <c r="E37" s="38"/>
      <c r="F37" s="38"/>
      <c r="G37" s="38"/>
      <c r="H37" s="22"/>
      <c r="I37" s="91"/>
      <c r="K37" s="4"/>
      <c r="Q37" s="28"/>
      <c r="R37" s="28"/>
      <c r="S37" s="28"/>
      <c r="T37" s="28"/>
      <c r="U37" s="28" t="s">
        <v>37</v>
      </c>
    </row>
    <row r="38" spans="2:21" ht="35.25" customHeight="1" x14ac:dyDescent="0.4">
      <c r="B38" s="38" t="s">
        <v>36</v>
      </c>
      <c r="C38" s="38"/>
      <c r="D38" s="38"/>
      <c r="E38" s="38"/>
      <c r="F38" s="38"/>
      <c r="G38" s="38"/>
      <c r="H38" s="22"/>
      <c r="I38" s="91"/>
      <c r="K38" s="93" t="s">
        <v>35</v>
      </c>
      <c r="L38" s="94"/>
      <c r="M38" s="93" t="s">
        <v>34</v>
      </c>
      <c r="N38" s="95"/>
      <c r="O38" s="95"/>
      <c r="P38" s="95"/>
      <c r="Q38" s="95"/>
      <c r="R38" s="95"/>
      <c r="S38" s="95"/>
      <c r="T38" s="95"/>
      <c r="U38" s="94"/>
    </row>
    <row r="39" spans="2:21" ht="35.25" customHeight="1" x14ac:dyDescent="0.4">
      <c r="B39" s="38" t="s">
        <v>33</v>
      </c>
      <c r="C39" s="38"/>
      <c r="D39" s="38"/>
      <c r="E39" s="38"/>
      <c r="F39" s="38"/>
      <c r="G39" s="38"/>
      <c r="H39" s="22"/>
      <c r="I39" s="91"/>
      <c r="K39" s="75" t="s">
        <v>32</v>
      </c>
      <c r="L39" s="76"/>
      <c r="M39" s="27" t="s">
        <v>14</v>
      </c>
      <c r="N39" s="27" t="s">
        <v>22</v>
      </c>
      <c r="O39" s="27" t="s">
        <v>31</v>
      </c>
      <c r="P39" s="27" t="s">
        <v>21</v>
      </c>
      <c r="Q39" s="27" t="s">
        <v>30</v>
      </c>
      <c r="R39" s="27" t="s">
        <v>29</v>
      </c>
      <c r="S39" s="27" t="s">
        <v>28</v>
      </c>
      <c r="T39" s="27" t="s">
        <v>27</v>
      </c>
      <c r="U39" s="26">
        <f>I12</f>
        <v>0</v>
      </c>
    </row>
    <row r="40" spans="2:21" ht="35.25" customHeight="1" x14ac:dyDescent="0.4">
      <c r="B40" s="38" t="s">
        <v>26</v>
      </c>
      <c r="C40" s="38"/>
      <c r="D40" s="38"/>
      <c r="E40" s="38"/>
      <c r="F40" s="38"/>
      <c r="G40" s="38"/>
      <c r="H40" s="22"/>
      <c r="I40" s="91"/>
      <c r="K40" s="66" t="s">
        <v>25</v>
      </c>
      <c r="L40" s="67"/>
      <c r="M40" s="21" t="s">
        <v>24</v>
      </c>
      <c r="N40" s="25" t="s">
        <v>23</v>
      </c>
      <c r="O40" s="20" t="s">
        <v>22</v>
      </c>
      <c r="P40" s="20" t="s">
        <v>21</v>
      </c>
      <c r="Q40" s="20" t="s">
        <v>20</v>
      </c>
      <c r="R40" s="20" t="s">
        <v>19</v>
      </c>
      <c r="S40" s="20"/>
      <c r="T40" s="20"/>
      <c r="U40" s="18">
        <f>I22</f>
        <v>0</v>
      </c>
    </row>
    <row r="41" spans="2:21" ht="35.25" customHeight="1" x14ac:dyDescent="0.4">
      <c r="B41" s="38" t="s">
        <v>18</v>
      </c>
      <c r="C41" s="38"/>
      <c r="D41" s="38"/>
      <c r="E41" s="38"/>
      <c r="F41" s="38"/>
      <c r="G41" s="38"/>
      <c r="H41" s="22"/>
      <c r="I41" s="91"/>
      <c r="K41" s="66" t="s">
        <v>17</v>
      </c>
      <c r="L41" s="67"/>
      <c r="M41" s="24" t="s">
        <v>5</v>
      </c>
      <c r="N41" s="20" t="s">
        <v>14</v>
      </c>
      <c r="O41" s="20" t="s">
        <v>13</v>
      </c>
      <c r="P41" s="20"/>
      <c r="Q41" s="20"/>
      <c r="R41" s="20"/>
      <c r="S41" s="20"/>
      <c r="T41" s="20"/>
      <c r="U41" s="18">
        <f>I36</f>
        <v>0</v>
      </c>
    </row>
    <row r="42" spans="2:21" ht="35.25" customHeight="1" x14ac:dyDescent="0.4">
      <c r="B42" s="38" t="s">
        <v>16</v>
      </c>
      <c r="C42" s="38"/>
      <c r="D42" s="38"/>
      <c r="E42" s="38"/>
      <c r="F42" s="38"/>
      <c r="G42" s="38"/>
      <c r="H42" s="22"/>
      <c r="I42" s="91"/>
      <c r="K42" s="66" t="s">
        <v>15</v>
      </c>
      <c r="L42" s="67"/>
      <c r="M42" s="24" t="s">
        <v>5</v>
      </c>
      <c r="N42" s="20" t="s">
        <v>14</v>
      </c>
      <c r="O42" s="20" t="s">
        <v>13</v>
      </c>
      <c r="P42" s="20"/>
      <c r="Q42" s="20"/>
      <c r="R42" s="20"/>
      <c r="S42" s="20"/>
      <c r="T42" s="20"/>
      <c r="U42" s="18">
        <f>U12</f>
        <v>0</v>
      </c>
    </row>
    <row r="43" spans="2:21" ht="35.25" customHeight="1" x14ac:dyDescent="0.4">
      <c r="B43" s="38" t="s">
        <v>12</v>
      </c>
      <c r="C43" s="38"/>
      <c r="D43" s="38"/>
      <c r="E43" s="38"/>
      <c r="F43" s="38"/>
      <c r="G43" s="38"/>
      <c r="H43" s="22"/>
      <c r="I43" s="91"/>
      <c r="K43" s="66" t="s">
        <v>11</v>
      </c>
      <c r="L43" s="67"/>
      <c r="M43" s="24" t="s">
        <v>5</v>
      </c>
      <c r="N43" s="20" t="s">
        <v>4</v>
      </c>
      <c r="O43" s="20"/>
      <c r="P43" s="20"/>
      <c r="Q43" s="20"/>
      <c r="R43" s="20"/>
      <c r="S43" s="20"/>
      <c r="T43" s="19"/>
      <c r="U43" s="23">
        <f>U24</f>
        <v>0</v>
      </c>
    </row>
    <row r="44" spans="2:21" ht="35.25" customHeight="1" x14ac:dyDescent="0.4">
      <c r="B44" s="38" t="s">
        <v>10</v>
      </c>
      <c r="C44" s="38"/>
      <c r="D44" s="38"/>
      <c r="E44" s="38"/>
      <c r="F44" s="38"/>
      <c r="G44" s="38"/>
      <c r="H44" s="22"/>
      <c r="I44" s="92"/>
      <c r="K44" s="66" t="s">
        <v>9</v>
      </c>
      <c r="L44" s="67"/>
      <c r="M44" s="21" t="s">
        <v>8</v>
      </c>
      <c r="N44" s="20" t="s">
        <v>5</v>
      </c>
      <c r="O44" s="20"/>
      <c r="P44" s="20"/>
      <c r="Q44" s="20"/>
      <c r="R44" s="20"/>
      <c r="S44" s="20"/>
      <c r="T44" s="19"/>
      <c r="U44" s="18">
        <f>U29</f>
        <v>0</v>
      </c>
    </row>
    <row r="45" spans="2:21" ht="35.25" customHeight="1" x14ac:dyDescent="0.4">
      <c r="B45" s="82" t="s">
        <v>7</v>
      </c>
      <c r="C45" s="82"/>
      <c r="D45" s="82"/>
      <c r="E45" s="82"/>
      <c r="F45" s="82"/>
      <c r="G45" s="82"/>
      <c r="H45" s="17">
        <f>COUNTIF(H37:H44,"○")</f>
        <v>0</v>
      </c>
      <c r="I45" s="16" t="s">
        <v>0</v>
      </c>
      <c r="K45" s="73" t="s">
        <v>6</v>
      </c>
      <c r="L45" s="74"/>
      <c r="M45" s="15" t="s">
        <v>5</v>
      </c>
      <c r="N45" s="14" t="s">
        <v>4</v>
      </c>
      <c r="O45" s="13"/>
      <c r="P45" s="13"/>
      <c r="Q45" s="13"/>
      <c r="R45" s="13"/>
      <c r="S45" s="13"/>
      <c r="T45" s="13"/>
      <c r="U45" s="12">
        <f>U34</f>
        <v>0</v>
      </c>
    </row>
    <row r="46" spans="2:21" ht="35.25" customHeight="1" x14ac:dyDescent="0.4">
      <c r="H46" s="2"/>
      <c r="I46" s="2" t="s">
        <v>3</v>
      </c>
    </row>
    <row r="47" spans="2:21" ht="35.25" customHeight="1" thickBot="1" x14ac:dyDescent="0.45">
      <c r="H47" s="6"/>
      <c r="I47" s="7"/>
    </row>
    <row r="48" spans="2:21" ht="35.25" customHeight="1" thickTop="1" x14ac:dyDescent="0.4">
      <c r="B48" s="6"/>
      <c r="C48" s="8"/>
      <c r="D48" s="8"/>
      <c r="E48" s="8"/>
      <c r="F48" s="8"/>
      <c r="G48" s="8"/>
      <c r="H48" s="8"/>
      <c r="I48" s="7"/>
      <c r="K48" s="68" t="s">
        <v>2</v>
      </c>
      <c r="L48" s="69"/>
      <c r="M48" s="69"/>
      <c r="N48" s="69"/>
      <c r="O48" s="69"/>
      <c r="P48" s="69"/>
      <c r="Q48" s="69"/>
      <c r="R48" s="69"/>
      <c r="S48" s="69"/>
      <c r="T48" s="69"/>
      <c r="U48" s="70"/>
    </row>
    <row r="49" spans="2:21" ht="35.25" customHeight="1" x14ac:dyDescent="0.25">
      <c r="H49" s="6"/>
      <c r="I49" s="7"/>
      <c r="K49" s="54">
        <f>SUM(U39:U45)</f>
        <v>0</v>
      </c>
      <c r="L49" s="55"/>
      <c r="M49" s="55"/>
      <c r="N49" s="55"/>
      <c r="O49" s="55"/>
      <c r="P49" s="55"/>
      <c r="Q49" s="55"/>
      <c r="R49" s="11"/>
      <c r="S49" s="60" t="s">
        <v>1</v>
      </c>
      <c r="T49" s="60"/>
      <c r="U49" s="61"/>
    </row>
    <row r="50" spans="2:21" ht="35.25" customHeight="1" x14ac:dyDescent="0.25">
      <c r="H50" s="6"/>
      <c r="I50" s="7"/>
      <c r="K50" s="56"/>
      <c r="L50" s="57"/>
      <c r="M50" s="57"/>
      <c r="N50" s="57"/>
      <c r="O50" s="57"/>
      <c r="P50" s="57"/>
      <c r="Q50" s="57"/>
      <c r="R50" s="10"/>
      <c r="S50" s="62"/>
      <c r="T50" s="62"/>
      <c r="U50" s="63"/>
    </row>
    <row r="51" spans="2:21" ht="35.25" customHeight="1" thickBot="1" x14ac:dyDescent="0.3">
      <c r="B51" s="6"/>
      <c r="C51" s="8"/>
      <c r="D51" s="8"/>
      <c r="E51" s="8"/>
      <c r="F51" s="8"/>
      <c r="G51" s="8"/>
      <c r="H51" s="8"/>
      <c r="I51" s="7"/>
      <c r="K51" s="58"/>
      <c r="L51" s="59"/>
      <c r="M51" s="59"/>
      <c r="N51" s="59"/>
      <c r="O51" s="59"/>
      <c r="P51" s="59"/>
      <c r="Q51" s="59"/>
      <c r="R51" s="9" t="s">
        <v>0</v>
      </c>
      <c r="S51" s="64"/>
      <c r="T51" s="64"/>
      <c r="U51" s="65"/>
    </row>
    <row r="52" spans="2:21" ht="35.25" customHeight="1" thickTop="1" x14ac:dyDescent="0.4">
      <c r="H52" s="6"/>
      <c r="I52" s="7"/>
    </row>
    <row r="53" spans="2:21" ht="35.25" customHeight="1" x14ac:dyDescent="0.4">
      <c r="H53" s="6"/>
      <c r="I53" s="7"/>
    </row>
    <row r="54" spans="2:21" ht="35.25" customHeight="1" x14ac:dyDescent="0.4">
      <c r="B54" s="6"/>
      <c r="C54" s="8"/>
      <c r="D54" s="8"/>
      <c r="E54" s="8"/>
      <c r="F54" s="8"/>
      <c r="G54" s="8"/>
      <c r="H54" s="8"/>
      <c r="I54" s="7"/>
    </row>
    <row r="55" spans="2:21" ht="35.25" customHeight="1" x14ac:dyDescent="0.4">
      <c r="H55" s="6"/>
      <c r="I55" s="7"/>
    </row>
    <row r="56" spans="2:21" ht="35.25" customHeight="1" x14ac:dyDescent="0.4">
      <c r="H56" s="6"/>
      <c r="I56" s="7"/>
    </row>
    <row r="57" spans="2:21" ht="35.25" customHeight="1" x14ac:dyDescent="0.4">
      <c r="B57" s="6"/>
      <c r="C57" s="8"/>
      <c r="D57" s="8"/>
      <c r="E57" s="8"/>
      <c r="F57" s="8"/>
      <c r="G57" s="8"/>
      <c r="H57" s="8"/>
      <c r="I57" s="7"/>
    </row>
    <row r="58" spans="2:21" ht="35.25" customHeight="1" x14ac:dyDescent="0.4">
      <c r="H58" s="6"/>
      <c r="I58" s="7"/>
    </row>
    <row r="59" spans="2:21" ht="35.25" customHeight="1" x14ac:dyDescent="0.4">
      <c r="H59" s="6"/>
      <c r="I59" s="7"/>
    </row>
    <row r="60" spans="2:21" ht="35.25" customHeight="1" x14ac:dyDescent="0.4">
      <c r="H60" s="6"/>
      <c r="I60" s="5"/>
    </row>
    <row r="61" spans="2:21" ht="35.25" customHeight="1" x14ac:dyDescent="0.4">
      <c r="B61" s="4"/>
      <c r="G61" s="2"/>
      <c r="H61" s="2"/>
      <c r="I61" s="2"/>
    </row>
    <row r="62" spans="2:21" ht="41.25" customHeight="1" x14ac:dyDescent="0.4">
      <c r="B62" s="3"/>
      <c r="G62" s="3"/>
      <c r="I62" s="2"/>
    </row>
    <row r="63" spans="2:21" ht="19.5" customHeight="1" x14ac:dyDescent="0.4"/>
    <row r="64" spans="2:21"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sheetData>
  <mergeCells count="89">
    <mergeCell ref="B45:G45"/>
    <mergeCell ref="B36:H36"/>
    <mergeCell ref="I36:I44"/>
    <mergeCell ref="K28:U28"/>
    <mergeCell ref="K29:S31"/>
    <mergeCell ref="T29:T31"/>
    <mergeCell ref="U29:U30"/>
    <mergeCell ref="K33:U33"/>
    <mergeCell ref="K34:S36"/>
    <mergeCell ref="T34:T36"/>
    <mergeCell ref="B43:G43"/>
    <mergeCell ref="B44:G44"/>
    <mergeCell ref="K38:L38"/>
    <mergeCell ref="M38:U38"/>
    <mergeCell ref="B42:G42"/>
    <mergeCell ref="B40:G40"/>
    <mergeCell ref="K21:S21"/>
    <mergeCell ref="B37:G37"/>
    <mergeCell ref="B35:I35"/>
    <mergeCell ref="K23:U23"/>
    <mergeCell ref="K24:S26"/>
    <mergeCell ref="T24:T26"/>
    <mergeCell ref="U24:U25"/>
    <mergeCell ref="K11:U11"/>
    <mergeCell ref="K12:T12"/>
    <mergeCell ref="U12:U20"/>
    <mergeCell ref="K13:S13"/>
    <mergeCell ref="K14:S14"/>
    <mergeCell ref="K15:S15"/>
    <mergeCell ref="K16:S16"/>
    <mergeCell ref="K17:S17"/>
    <mergeCell ref="K18:S18"/>
    <mergeCell ref="K19:S19"/>
    <mergeCell ref="K20:S20"/>
    <mergeCell ref="K49:Q51"/>
    <mergeCell ref="S49:U51"/>
    <mergeCell ref="K43:L43"/>
    <mergeCell ref="K48:U48"/>
    <mergeCell ref="U34:U35"/>
    <mergeCell ref="K44:L44"/>
    <mergeCell ref="K45:L45"/>
    <mergeCell ref="K40:L40"/>
    <mergeCell ref="K41:L41"/>
    <mergeCell ref="K42:L42"/>
    <mergeCell ref="K39:L39"/>
    <mergeCell ref="B41:G41"/>
    <mergeCell ref="B38:G38"/>
    <mergeCell ref="B39:G39"/>
    <mergeCell ref="B34:I34"/>
    <mergeCell ref="B30:G31"/>
    <mergeCell ref="B19:G19"/>
    <mergeCell ref="B20:I20"/>
    <mergeCell ref="B21:I21"/>
    <mergeCell ref="H30:H31"/>
    <mergeCell ref="B32:G33"/>
    <mergeCell ref="H32:H33"/>
    <mergeCell ref="B26:G27"/>
    <mergeCell ref="H26:H27"/>
    <mergeCell ref="B28:G29"/>
    <mergeCell ref="H28:H29"/>
    <mergeCell ref="B22:G23"/>
    <mergeCell ref="H22:H23"/>
    <mergeCell ref="I22:I32"/>
    <mergeCell ref="B24:G25"/>
    <mergeCell ref="H24:H25"/>
    <mergeCell ref="B16:G16"/>
    <mergeCell ref="B17:G17"/>
    <mergeCell ref="B18:G18"/>
    <mergeCell ref="B11:I11"/>
    <mergeCell ref="B12:G12"/>
    <mergeCell ref="I12:I18"/>
    <mergeCell ref="B13:G13"/>
    <mergeCell ref="B14:G14"/>
    <mergeCell ref="B15:G15"/>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2"/>
  <conditionalFormatting sqref="M39">
    <cfRule type="colorScale" priority="26">
      <colorScale>
        <cfvo type="min"/>
        <cfvo type="max"/>
        <color rgb="FFFF7128"/>
        <color rgb="FFFFEF9C"/>
      </colorScale>
    </cfRule>
    <cfRule type="expression" dxfId="25" priority="27">
      <formula>$I$12=5</formula>
    </cfRule>
  </conditionalFormatting>
  <conditionalFormatting sqref="M40">
    <cfRule type="expression" dxfId="24" priority="18">
      <formula>$I$22=-20</formula>
    </cfRule>
  </conditionalFormatting>
  <conditionalFormatting sqref="M41">
    <cfRule type="expression" dxfId="23" priority="12">
      <formula>$I$36=0</formula>
    </cfRule>
  </conditionalFormatting>
  <conditionalFormatting sqref="M42">
    <cfRule type="expression" dxfId="22" priority="9">
      <formula>$U$12=0</formula>
    </cfRule>
  </conditionalFormatting>
  <conditionalFormatting sqref="M43">
    <cfRule type="expression" dxfId="21" priority="6">
      <formula>$U$24=0</formula>
    </cfRule>
  </conditionalFormatting>
  <conditionalFormatting sqref="M44">
    <cfRule type="expression" dxfId="20" priority="4">
      <formula>$U$29=-50</formula>
    </cfRule>
  </conditionalFormatting>
  <conditionalFormatting sqref="M45">
    <cfRule type="expression" dxfId="19" priority="2">
      <formula>$U$34=0</formula>
    </cfRule>
  </conditionalFormatting>
  <conditionalFormatting sqref="N39">
    <cfRule type="expression" dxfId="18" priority="25">
      <formula>$I$12=20</formula>
    </cfRule>
  </conditionalFormatting>
  <conditionalFormatting sqref="N40">
    <cfRule type="expression" dxfId="17" priority="17">
      <formula>$I$22=-10</formula>
    </cfRule>
  </conditionalFormatting>
  <conditionalFormatting sqref="N41">
    <cfRule type="expression" dxfId="16" priority="11">
      <formula>$I$36=5</formula>
    </cfRule>
  </conditionalFormatting>
  <conditionalFormatting sqref="N42">
    <cfRule type="expression" dxfId="15" priority="8">
      <formula>$U$12=5</formula>
    </cfRule>
  </conditionalFormatting>
  <conditionalFormatting sqref="N43">
    <cfRule type="expression" dxfId="14" priority="5">
      <formula>$U$24=10</formula>
    </cfRule>
  </conditionalFormatting>
  <conditionalFormatting sqref="N44">
    <cfRule type="expression" dxfId="13" priority="3">
      <formula>$U$29=0</formula>
    </cfRule>
  </conditionalFormatting>
  <conditionalFormatting sqref="N45">
    <cfRule type="expression" dxfId="12" priority="1">
      <formula>$U$34=10</formula>
    </cfRule>
  </conditionalFormatting>
  <conditionalFormatting sqref="O39">
    <cfRule type="expression" dxfId="11" priority="24">
      <formula>$I$12=30</formula>
    </cfRule>
  </conditionalFormatting>
  <conditionalFormatting sqref="O40">
    <cfRule type="expression" dxfId="10" priority="16">
      <formula>$I$22=20</formula>
    </cfRule>
  </conditionalFormatting>
  <conditionalFormatting sqref="O41">
    <cfRule type="expression" dxfId="9" priority="10">
      <formula>$I$36=15</formula>
    </cfRule>
  </conditionalFormatting>
  <conditionalFormatting sqref="O42">
    <cfRule type="expression" dxfId="8" priority="7">
      <formula>$U$12=15</formula>
    </cfRule>
  </conditionalFormatting>
  <conditionalFormatting sqref="P39">
    <cfRule type="expression" dxfId="7" priority="23">
      <formula>$I$12=40</formula>
    </cfRule>
  </conditionalFormatting>
  <conditionalFormatting sqref="P40">
    <cfRule type="expression" dxfId="6" priority="15">
      <formula>$I$22=40</formula>
    </cfRule>
  </conditionalFormatting>
  <conditionalFormatting sqref="Q39">
    <cfRule type="expression" dxfId="5" priority="22">
      <formula>$I$12=55</formula>
    </cfRule>
  </conditionalFormatting>
  <conditionalFormatting sqref="Q40">
    <cfRule type="expression" dxfId="4" priority="14">
      <formula>$I$22=50</formula>
    </cfRule>
  </conditionalFormatting>
  <conditionalFormatting sqref="R39">
    <cfRule type="expression" dxfId="3" priority="21">
      <formula>$I$12=65</formula>
    </cfRule>
  </conditionalFormatting>
  <conditionalFormatting sqref="R40">
    <cfRule type="expression" dxfId="2" priority="13">
      <formula>$I$22=60</formula>
    </cfRule>
  </conditionalFormatting>
  <conditionalFormatting sqref="S39">
    <cfRule type="expression" dxfId="1" priority="20">
      <formula>$I$12=80</formula>
    </cfRule>
  </conditionalFormatting>
  <conditionalFormatting sqref="T39">
    <cfRule type="expression" dxfId="0" priority="19">
      <formula>$I$12=90</formula>
    </cfRule>
  </conditionalFormatting>
  <dataValidations count="3">
    <dataValidation type="custom" allowBlank="1" showInputMessage="1" showErrorMessage="1" errorTitle="選択ミス" error="各項目どちらか一つを選択して下さい。" sqref="H63" xr:uid="{00000000-0002-0000-0000-000000000000}">
      <formula1>COUNTIF(H47:H59,"○")&gt;5</formula1>
    </dataValidation>
    <dataValidation type="list" allowBlank="1" showInputMessage="1" showErrorMessage="1" sqref="B48 B54 B57 B51" xr:uid="{00000000-0002-0000-0000-000001000000}">
      <formula1>"　,◎"</formula1>
    </dataValidation>
    <dataValidation type="list" allowBlank="1" showInputMessage="1" showErrorMessage="1" sqref="H12:H19 T24:T26 H47 H49:H50 H52:H53 H55:H56 H58:H59 H22:H33 H37:H44 T13:T20 T29:T31 T34:T36" xr:uid="{00000000-0002-0000-0000-000002000000}">
      <formula1>"　,○"</formula1>
    </dataValidation>
  </dataValidations>
  <pageMargins left="0.23622047244094491" right="0.23622047244094491" top="0.74803149606299213" bottom="0.74803149606299213" header="0.31496062992125984" footer="0.31496062992125984"/>
  <pageSetup paperSize="9" scale="3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【様式2-1】スコア公表様式（全体表）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2024-03-15T02:22:22Z</dcterms:created>
  <dcterms:modified xsi:type="dcterms:W3CDTF">2026-03-11T05:28:11Z</dcterms:modified>
</cp:coreProperties>
</file>