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申請書1" sheetId="1" r:id="rId1"/>
    <sheet name="申請書2" sheetId="2" r:id="rId2"/>
  </sheets>
  <definedNames>
    <definedName name="_xlnm.Print_Area" localSheetId="0">'申請書1'!$A$1:$BR$52</definedName>
    <definedName name="_xlnm.Print_Area" localSheetId="1">'申請書2'!$A$1:$BQ$52</definedName>
  </definedNames>
  <calcPr fullCalcOnLoad="1"/>
</workbook>
</file>

<file path=xl/comments1.xml><?xml version="1.0" encoding="utf-8"?>
<comments xmlns="http://schemas.openxmlformats.org/spreadsheetml/2006/main">
  <authors>
    <author>堺市</author>
    <author>河本</author>
  </authors>
  <commentList>
    <comment ref="AZ6" authorId="0">
      <text>
        <r>
          <rPr>
            <sz val="9"/>
            <rFont val="Meiryo UI"/>
            <family val="3"/>
          </rPr>
          <t>新規、更新、変更の別をリストから選んでください</t>
        </r>
      </text>
    </comment>
    <comment ref="T20" authorId="0">
      <text>
        <r>
          <rPr>
            <sz val="9"/>
            <rFont val="Meiryo UI"/>
            <family val="3"/>
          </rPr>
          <t>自動入力です</t>
        </r>
      </text>
    </comment>
    <comment ref="AR25" authorId="0">
      <text>
        <r>
          <rPr>
            <sz val="9"/>
            <rFont val="Meiryo UI"/>
            <family val="3"/>
          </rPr>
          <t>複数の用途地域にまたがる場合はすべて選択してください</t>
        </r>
      </text>
    </comment>
    <comment ref="AG29" authorId="0">
      <text>
        <r>
          <rPr>
            <sz val="9"/>
            <rFont val="Meiryo UI"/>
            <family val="3"/>
          </rPr>
          <t>複数の指定道路にまたがる場合はすべて選択してください</t>
        </r>
      </text>
    </comment>
    <comment ref="S26" authorId="0">
      <text>
        <r>
          <rPr>
            <sz val="9"/>
            <rFont val="Meiryo UI"/>
            <family val="3"/>
          </rPr>
          <t>市街化区域、市街化調整区域の別をリストから選択してください</t>
        </r>
      </text>
    </comment>
    <comment ref="S29" authorId="0">
      <text>
        <r>
          <rPr>
            <sz val="9"/>
            <rFont val="Meiryo UI"/>
            <family val="3"/>
          </rPr>
          <t>沿道禁止区域内外の別をリストから選択してください</t>
        </r>
      </text>
    </comment>
    <comment ref="S32" authorId="0">
      <text>
        <r>
          <rPr>
            <sz val="9"/>
            <rFont val="Meiryo UI"/>
            <family val="3"/>
          </rPr>
          <t>許可区域をリストから選択してください</t>
        </r>
      </text>
    </comment>
    <comment ref="BG38" authorId="0">
      <text>
        <r>
          <rPr>
            <sz val="9"/>
            <rFont val="Meiryo UI"/>
            <family val="3"/>
          </rPr>
          <t>照明装置の有無をリストから選択してください</t>
        </r>
      </text>
    </comment>
    <comment ref="BG42" authorId="0">
      <text>
        <r>
          <rPr>
            <sz val="9"/>
            <rFont val="Meiryo UI"/>
            <family val="3"/>
          </rPr>
          <t>道路占用許可の有無をリストから選択してください</t>
        </r>
      </text>
    </comment>
    <comment ref="BD50" authorId="1">
      <text>
        <r>
          <rPr>
            <sz val="9"/>
            <rFont val="Meiryo UI"/>
            <family val="3"/>
          </rPr>
          <t>更新、変更許可申請の場合は、整理番号を入力してください。</t>
        </r>
      </text>
    </comment>
    <comment ref="BP46" authorId="1">
      <text>
        <r>
          <rPr>
            <sz val="9"/>
            <rFont val="Meiryo UI"/>
            <family val="3"/>
          </rPr>
          <t>初回届出年月日を入力してください。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堺市</author>
  </authors>
  <commentList>
    <comment ref="F7" authorId="0">
      <text>
        <r>
          <rPr>
            <sz val="9"/>
            <rFont val="Meiryo UI"/>
            <family val="3"/>
          </rPr>
          <t>自家用、非自家用の別をリストから選択してください</t>
        </r>
      </text>
    </comment>
    <comment ref="L7" authorId="0">
      <text>
        <r>
          <rPr>
            <sz val="9"/>
            <rFont val="Meiryo UI"/>
            <family val="3"/>
          </rPr>
          <t>広告物の区分をリストから選択してください</t>
        </r>
      </text>
    </comment>
    <comment ref="AY7" authorId="0">
      <text>
        <r>
          <rPr>
            <sz val="9"/>
            <rFont val="Meiryo UI"/>
            <family val="3"/>
          </rPr>
          <t>自動計算ですが、その他の区分の場合は、条例を確認のうえ金額を入力してください。行を挿入等した場合は、数式もコピーしてください</t>
        </r>
      </text>
    </comment>
    <comment ref="BL7" authorId="0">
      <text>
        <r>
          <rPr>
            <sz val="9"/>
            <rFont val="Meiryo UI"/>
            <family val="3"/>
          </rPr>
          <t>自動計算ですが、行を挿入等した場合は、数式もコピーしてください</t>
        </r>
      </text>
    </comment>
    <comment ref="BH22" authorId="0">
      <text>
        <r>
          <rPr>
            <sz val="9"/>
            <rFont val="Meiryo UI"/>
            <family val="3"/>
          </rPr>
          <t>自動計算ですが、行を挿入等した場合は、合計の範囲を選択しなおしてください</t>
        </r>
      </text>
    </comment>
  </commentList>
</comments>
</file>

<file path=xl/sharedStrings.xml><?xml version="1.0" encoding="utf-8"?>
<sst xmlns="http://schemas.openxmlformats.org/spreadsheetml/2006/main" count="102" uniqueCount="84">
  <si>
    <t>（申請者）</t>
  </si>
  <si>
    <t>許可区域等</t>
  </si>
  <si>
    <t>（移動するものは、その範囲）</t>
  </si>
  <si>
    <t>電話番号</t>
  </si>
  <si>
    <t>住　　所</t>
  </si>
  <si>
    <t>氏　　名</t>
  </si>
  <si>
    <t>用途地域等</t>
  </si>
  <si>
    <t>堺市長　　殿</t>
  </si>
  <si>
    <t>電 話 番 号</t>
  </si>
  <si>
    <t>沿道禁止区域</t>
  </si>
  <si>
    <t>掲出
高さ
(ｍ)</t>
  </si>
  <si>
    <t>数量
(個)
[Ｂ]</t>
  </si>
  <si>
    <t>面数
[ｎ]</t>
  </si>
  <si>
    <t>区　分</t>
  </si>
  <si>
    <t>堺市屋外広告業登録</t>
  </si>
  <si>
    <t>１個当たりの手数料計算</t>
  </si>
  <si>
    <t>手数料
（円）
[A×B]</t>
  </si>
  <si>
    <t>１個当たり</t>
  </si>
  <si>
    <t>手数料（円）</t>
  </si>
  <si>
    <t>[A]</t>
  </si>
  <si>
    <t>面 積</t>
  </si>
  <si>
    <t>（㎡）</t>
  </si>
  <si>
    <t>[h×w×n]</t>
  </si>
  <si>
    <t>よこ寸法</t>
  </si>
  <si>
    <t>（ｍ）</t>
  </si>
  <si>
    <t>[ｗ]</t>
  </si>
  <si>
    <t>たて寸法</t>
  </si>
  <si>
    <t>[ｈ]</t>
  </si>
  <si>
    <t>円</t>
  </si>
  <si>
    <t>合計</t>
  </si>
  <si>
    <t>注意</t>
  </si>
  <si>
    <t>住所</t>
  </si>
  <si>
    <t>氏名</t>
  </si>
  <si>
    <t>（第２面）</t>
  </si>
  <si>
    <t>　は、当該端数を切り捨てた数値を記入してください。</t>
  </si>
  <si>
    <t>　掲げる区域内にある場合は区域内の□に、当該区域内にない場合は区域外の□に、レ印を</t>
  </si>
  <si>
    <t xml:space="preserve">　記入してください。 </t>
  </si>
  <si>
    <t>１　沿道禁止区域の欄は、次のとおりに記入してください。</t>
  </si>
  <si>
    <t>(1)　広告物の表示又は提出物件の設置をする場所が、堺市屋外広告物条例第１１条第７号に</t>
  </si>
  <si>
    <t>２　種類の欄は、自家用又は非自家用の別を記入してください。</t>
  </si>
  <si>
    <t>３　区分の欄は、自立広告、屋上広告、壁面広告、広告旗、車体広告又はその他の別を記入</t>
  </si>
  <si>
    <t>４　掲出高さの欄は、自立広告物及び壁面広告物についてのみ記入するものとし、当該広告物</t>
  </si>
  <si>
    <t>５　たて寸法、よこ寸法及び面積の欄は、これらの数値に小数点第３位以下の端数があるとき</t>
  </si>
  <si>
    <t>６　生産緑地法 （ 昭和４９年法律第６８号 ） 第３条第１項の生産緑地地区においては、原則</t>
  </si>
  <si>
    <t>　してください。</t>
  </si>
  <si>
    <t>　の地盤面からの高さのうち最高のものを記入してください。</t>
  </si>
  <si>
    <t>　として広告物の掲出はできません。</t>
  </si>
  <si>
    <t>(2)　かっこ内の指定道路名には、堺市屋外広告物条例第１１条第６号の規定により市長が指</t>
  </si>
  <si>
    <t>　定した区間を有する道路の名称を記入してください。</t>
  </si>
  <si>
    <t>（第１面）</t>
  </si>
  <si>
    <t>堺市屋外広告物許可申請書</t>
  </si>
  <si>
    <t>主な表示内容</t>
  </si>
  <si>
    <t>広告物の管理者</t>
  </si>
  <si>
    <t>照明装置</t>
  </si>
  <si>
    <t>工事施工者</t>
  </si>
  <si>
    <t>堺市特例屋外広告業届出</t>
  </si>
  <si>
    <t>整理番号</t>
  </si>
  <si>
    <t>様式第１号　（第２条、第６条、第８条、第１１条の２関係）</t>
  </si>
  <si>
    <t>道路占用許可</t>
  </si>
  <si>
    <t>工事完了
予　定　日</t>
  </si>
  <si>
    <t>広告物の設置を
承認した者
(土地・建物等の
所有者又は管理者)</t>
  </si>
  <si>
    <t>堺市屋外広告物条例</t>
  </si>
  <si>
    <t>の規定により、次のとおり申請します。</t>
  </si>
  <si>
    <t>〒</t>
  </si>
  <si>
    <t>区域区分</t>
  </si>
  <si>
    <t>（</t>
  </si>
  <si>
    <t>）</t>
  </si>
  <si>
    <t>用途地域</t>
  </si>
  <si>
    <t>指定道路名</t>
  </si>
  <si>
    <t>第</t>
  </si>
  <si>
    <t>号</t>
  </si>
  <si>
    <t>沿道禁止区域</t>
  </si>
  <si>
    <t>（所在地）</t>
  </si>
  <si>
    <t>（名称）</t>
  </si>
  <si>
    <t>（代表者氏名）</t>
  </si>
  <si>
    <t>年</t>
  </si>
  <si>
    <t>月</t>
  </si>
  <si>
    <t>日</t>
  </si>
  <si>
    <t>年</t>
  </si>
  <si>
    <t>月</t>
  </si>
  <si>
    <t>日</t>
  </si>
  <si>
    <t>番号</t>
  </si>
  <si>
    <t>種類</t>
  </si>
  <si>
    <t>表 示 又 は
設置の場所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</si>
</sst>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 "/>
    <numFmt numFmtId="188" formatCode="[$]ggge&quot;年&quot;m&quot;月&quot;d&quot;日&quot;;@"/>
    <numFmt numFmtId="189" formatCode="[$]gge&quot;年&quot;m&quot;月&quot;d&quot;日&quot;;@"/>
    <numFmt numFmtId="190" formatCode="0.0_ "/>
    <numFmt numFmtId="191" formatCode="0.0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3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top" indent="2" shrinkToFit="1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shrinkToFit="1"/>
    </xf>
    <xf numFmtId="0" fontId="3" fillId="0" borderId="1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top" indent="2" shrinkToFit="1"/>
    </xf>
    <xf numFmtId="0" fontId="0" fillId="0" borderId="0" xfId="0" applyAlignment="1">
      <alignment horizontal="left" vertical="top" indent="2" shrinkToFit="1"/>
    </xf>
    <xf numFmtId="0" fontId="3" fillId="0" borderId="0" xfId="0" applyFont="1" applyAlignment="1">
      <alignment horizontal="left" vertical="top" indent="3" shrinkToFit="1"/>
    </xf>
    <xf numFmtId="0" fontId="0" fillId="0" borderId="0" xfId="0" applyAlignment="1">
      <alignment horizontal="left" vertical="top" indent="3" shrinkToFit="1"/>
    </xf>
    <xf numFmtId="0" fontId="3" fillId="0" borderId="18" xfId="0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textRotation="255"/>
    </xf>
    <xf numFmtId="0" fontId="0" fillId="0" borderId="18" xfId="0" applyBorder="1" applyAlignment="1">
      <alignment vertical="center" textRotation="255"/>
    </xf>
    <xf numFmtId="0" fontId="3" fillId="0" borderId="18" xfId="0" applyFont="1" applyBorder="1" applyAlignment="1">
      <alignment horizontal="center" vertical="center" wrapText="1"/>
    </xf>
    <xf numFmtId="187" fontId="3" fillId="0" borderId="18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191" fontId="3" fillId="0" borderId="18" xfId="0" applyNumberFormat="1" applyFont="1" applyBorder="1" applyAlignment="1">
      <alignment horizontal="center" vertical="center" shrinkToFit="1"/>
    </xf>
    <xf numFmtId="191" fontId="3" fillId="0" borderId="18" xfId="0" applyNumberFormat="1" applyFont="1" applyBorder="1" applyAlignment="1">
      <alignment horizontal="center" vertical="center"/>
    </xf>
    <xf numFmtId="191" fontId="3" fillId="0" borderId="28" xfId="0" applyNumberFormat="1" applyFont="1" applyBorder="1" applyAlignment="1">
      <alignment horizontal="center" vertical="center" shrinkToFit="1"/>
    </xf>
    <xf numFmtId="191" fontId="3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0"/>
          <a:ext cx="457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切り取って、申請書に添付してください。）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3"/>
  <sheetViews>
    <sheetView tabSelected="1" view="pageBreakPreview" zoomScale="85" zoomScaleNormal="85" zoomScaleSheetLayoutView="85" zoomScalePageLayoutView="0" workbookViewId="0" topLeftCell="A1">
      <selection activeCell="G13" sqref="G13"/>
    </sheetView>
  </sheetViews>
  <sheetFormatPr defaultColWidth="1.28515625" defaultRowHeight="15"/>
  <cols>
    <col min="1" max="53" width="1.28515625" style="1" customWidth="1"/>
    <col min="54" max="16384" width="1.28515625" style="1" customWidth="1"/>
  </cols>
  <sheetData>
    <row r="1" ht="15" customHeight="1">
      <c r="A1" s="2" t="s">
        <v>57</v>
      </c>
    </row>
    <row r="2" spans="1:69" ht="15" customHeight="1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</row>
    <row r="3" spans="33:37" ht="15" customHeight="1">
      <c r="AG3" s="14"/>
      <c r="AH3" s="14"/>
      <c r="AI3" s="14"/>
      <c r="AJ3" s="14"/>
      <c r="AK3" s="14"/>
    </row>
    <row r="4" spans="1:69" ht="15" customHeight="1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</row>
    <row r="5" spans="1:69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</row>
    <row r="6" spans="1:82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W6" s="2"/>
      <c r="AX6" s="2"/>
      <c r="AY6" s="51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4"/>
      <c r="BR6" s="2"/>
      <c r="BX6" s="5"/>
      <c r="BY6" s="5"/>
      <c r="BZ6" s="5"/>
      <c r="CA6" s="5"/>
      <c r="CB6" s="5"/>
      <c r="CC6" s="5"/>
      <c r="CD6" s="5"/>
    </row>
    <row r="7" spans="1:7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52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55"/>
      <c r="BR7" s="2"/>
    </row>
    <row r="8" spans="1:69" ht="15" customHeight="1">
      <c r="A8" s="2"/>
      <c r="B8" s="2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58"/>
      <c r="AV8" s="58"/>
      <c r="AW8" s="58"/>
      <c r="AX8" s="58"/>
      <c r="AY8" s="58"/>
      <c r="AZ8" s="58"/>
      <c r="BA8" s="58"/>
      <c r="BB8" s="58"/>
      <c r="BC8" s="46" t="s">
        <v>75</v>
      </c>
      <c r="BD8" s="46"/>
      <c r="BE8" s="47"/>
      <c r="BF8" s="47"/>
      <c r="BG8" s="47"/>
      <c r="BH8" s="47"/>
      <c r="BI8" s="46" t="s">
        <v>76</v>
      </c>
      <c r="BJ8" s="46"/>
      <c r="BK8" s="47"/>
      <c r="BL8" s="47"/>
      <c r="BM8" s="47"/>
      <c r="BN8" s="47"/>
      <c r="BO8" s="46" t="s">
        <v>77</v>
      </c>
      <c r="BP8" s="46"/>
      <c r="BQ8" s="8"/>
    </row>
    <row r="9" spans="1:69" ht="15" customHeight="1">
      <c r="A9" s="2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36"/>
      <c r="AV9" s="36"/>
      <c r="AW9" s="36"/>
      <c r="AX9" s="36"/>
      <c r="AY9" s="36"/>
      <c r="AZ9" s="36"/>
      <c r="BA9" s="36"/>
      <c r="BB9" s="36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10"/>
    </row>
    <row r="10" spans="1:72" ht="15" customHeight="1">
      <c r="A10" s="2"/>
      <c r="B10" s="2"/>
      <c r="C10" s="9"/>
      <c r="D10" s="2" t="s">
        <v>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0"/>
      <c r="BR10" s="2"/>
      <c r="BT10" s="2"/>
    </row>
    <row r="11" spans="1:70" ht="15" customHeight="1">
      <c r="A11" s="2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7" t="s">
        <v>0</v>
      </c>
      <c r="T11" s="57"/>
      <c r="U11" s="57"/>
      <c r="V11" s="57"/>
      <c r="W11" s="57"/>
      <c r="X11" s="57"/>
      <c r="Y11" s="57"/>
      <c r="Z11" s="57" t="s">
        <v>31</v>
      </c>
      <c r="AA11" s="57"/>
      <c r="AB11" s="57"/>
      <c r="AC11" s="57" t="s">
        <v>72</v>
      </c>
      <c r="AD11" s="57"/>
      <c r="AE11" s="57"/>
      <c r="AF11" s="57"/>
      <c r="AG11" s="57"/>
      <c r="AH11" s="57"/>
      <c r="AI11" s="57"/>
      <c r="AJ11" s="24"/>
      <c r="AK11" s="24"/>
      <c r="AL11" s="71" t="s">
        <v>63</v>
      </c>
      <c r="AM11" s="7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121"/>
      <c r="BR11" s="2"/>
    </row>
    <row r="12" spans="1:70" ht="15" customHeight="1">
      <c r="A12" s="2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4"/>
      <c r="AH12" s="24"/>
      <c r="AI12" s="2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25"/>
      <c r="BR12" s="2"/>
    </row>
    <row r="13" spans="1:70" ht="15" customHeight="1">
      <c r="A13" s="2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4"/>
      <c r="AH13" s="24"/>
      <c r="AI13" s="2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25"/>
      <c r="BR13" s="2"/>
    </row>
    <row r="14" spans="1:70" ht="15.75" customHeight="1">
      <c r="A14" s="2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57" t="s">
        <v>32</v>
      </c>
      <c r="AA14" s="57"/>
      <c r="AB14" s="57"/>
      <c r="AC14" s="89" t="s">
        <v>73</v>
      </c>
      <c r="AD14" s="89"/>
      <c r="AE14" s="89"/>
      <c r="AF14" s="89"/>
      <c r="AG14" s="89"/>
      <c r="AH14" s="89"/>
      <c r="AI14" s="89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25"/>
      <c r="BR14" s="2"/>
    </row>
    <row r="15" spans="1:70" ht="15" customHeight="1">
      <c r="A15" s="2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9" t="s">
        <v>74</v>
      </c>
      <c r="AD15" s="49"/>
      <c r="AE15" s="49"/>
      <c r="AF15" s="49"/>
      <c r="AG15" s="49"/>
      <c r="AH15" s="49"/>
      <c r="AI15" s="49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25"/>
      <c r="BR15" s="2"/>
    </row>
    <row r="16" spans="1:70" ht="15" customHeight="1">
      <c r="A16" s="2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24"/>
      <c r="AH16" s="24"/>
      <c r="AI16" s="2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0"/>
      <c r="BR16" s="2"/>
    </row>
    <row r="17" spans="1:70" ht="15.75" customHeight="1">
      <c r="A17" s="2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10"/>
      <c r="BR17" s="2"/>
    </row>
    <row r="18" spans="1:70" ht="15" customHeight="1">
      <c r="A18" s="2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8</v>
      </c>
      <c r="AA18" s="2"/>
      <c r="AB18" s="2"/>
      <c r="AC18" s="2"/>
      <c r="AD18" s="2"/>
      <c r="AE18" s="2"/>
      <c r="AF18" s="2"/>
      <c r="AG18" s="2"/>
      <c r="AH18" s="2"/>
      <c r="AI18" s="2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10"/>
      <c r="BR18" s="2"/>
    </row>
    <row r="19" spans="1:69" ht="15" customHeight="1">
      <c r="A19" s="2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10"/>
    </row>
    <row r="20" spans="1:69" ht="15" customHeight="1">
      <c r="A20" s="2"/>
      <c r="B20" s="2"/>
      <c r="C20" s="9"/>
      <c r="D20" s="2"/>
      <c r="E20" s="2"/>
      <c r="F20" s="70" t="s">
        <v>61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57">
        <f>IF(OR('申請書2'!L7="バナー広告",'申請書2'!L7="歩道橋広告"),"第13条の2第1項",IF('申請書1'!AZ6="新規","第3条第1項",IF('申請書1'!AZ6="更新","第5条第3項",IF(AZ6="変更","第5条第1項",IF(AZ6="変更・更新","第5条第1項、第5条第3項","")))))</f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2"/>
      <c r="AL20" s="2" t="s">
        <v>62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10"/>
    </row>
    <row r="21" spans="1:69" ht="15" customHeight="1">
      <c r="A21" s="2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10"/>
    </row>
    <row r="22" spans="1:69" ht="15" customHeight="1">
      <c r="A22" s="2"/>
      <c r="B22" s="2"/>
      <c r="C22" s="59" t="s">
        <v>83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68" t="s">
        <v>2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9"/>
    </row>
    <row r="23" spans="1:69" ht="15" customHeight="1">
      <c r="A23" s="2"/>
      <c r="B23" s="2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40"/>
      <c r="Q23" s="40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0"/>
      <c r="BQ23" s="41"/>
    </row>
    <row r="24" spans="1:69" ht="15" customHeight="1">
      <c r="A24" s="2"/>
      <c r="B24" s="2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42"/>
      <c r="Q24" s="42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2"/>
      <c r="BQ24" s="43"/>
    </row>
    <row r="25" spans="1:69" ht="16.5" customHeight="1">
      <c r="A25" s="2"/>
      <c r="B25" s="2"/>
      <c r="C25" s="62" t="s">
        <v>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/>
      <c r="P25" s="6"/>
      <c r="Q25" s="7" t="s">
        <v>64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 t="s">
        <v>67</v>
      </c>
      <c r="AJ25" s="7"/>
      <c r="AK25" s="7"/>
      <c r="AL25" s="7"/>
      <c r="AM25" s="7"/>
      <c r="AN25" s="7"/>
      <c r="AO25" s="7"/>
      <c r="AP25" s="78">
        <f>IF(OR($S$26="市街化調整区域",$S$26="市街化調整区域・市街化区域",$S$26=""),"","（")</f>
      </c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>
        <f>IF(OR($S$26="市街化調整区域",$S$26="市街化調整区域・市街化区域",$S$26=""),"",")")</f>
      </c>
      <c r="BQ25" s="132"/>
    </row>
    <row r="26" spans="1:69" ht="16.5" customHeight="1">
      <c r="A26" s="2"/>
      <c r="B26" s="2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32"/>
      <c r="Q26" s="57" t="s">
        <v>65</v>
      </c>
      <c r="R26" s="57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7" t="s">
        <v>66</v>
      </c>
      <c r="AH26" s="57"/>
      <c r="AI26" s="3"/>
      <c r="AJ26" s="3"/>
      <c r="AK26" s="2"/>
      <c r="AL26" s="2"/>
      <c r="AM26" s="3"/>
      <c r="AN26" s="2"/>
      <c r="AO26" s="2"/>
      <c r="AP26" s="57">
        <f>IF(OR($S$26="市街化調整区域",$S$26="市街化調整区域・市街化区域",$S$26=""),"","（")</f>
      </c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>
        <f>IF(OR($S$26="市街化調整区域",$S$26="市街化調整区域・市街化区域",$S$26=""),"",")")</f>
      </c>
      <c r="BQ26" s="72"/>
    </row>
    <row r="27" spans="1:69" ht="16.5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57">
        <f>IF(OR($S$26="市街化調整区域",$S$26="市街化調整区域・市街化区域",$S$26=""),"","（")</f>
      </c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>
        <f>IF(OR($S$26="市街化調整区域",$S$26="市街化調整区域・市街化区域",$S$26=""),"",")")</f>
      </c>
      <c r="BQ27" s="72"/>
    </row>
    <row r="28" spans="1:69" ht="15" customHeight="1">
      <c r="A28" s="2"/>
      <c r="B28" s="2"/>
      <c r="C28" s="59" t="s">
        <v>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"/>
      <c r="Q28" s="7" t="s">
        <v>71</v>
      </c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7"/>
      <c r="AE28" s="28" t="s">
        <v>68</v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8"/>
    </row>
    <row r="29" spans="1:69" ht="15" customHeight="1">
      <c r="A29" s="2"/>
      <c r="B29" s="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9"/>
      <c r="Q29" s="57" t="s">
        <v>65</v>
      </c>
      <c r="R29" s="57"/>
      <c r="S29" s="49"/>
      <c r="T29" s="49"/>
      <c r="U29" s="49"/>
      <c r="V29" s="49"/>
      <c r="W29" s="49"/>
      <c r="X29" s="49"/>
      <c r="Y29" s="49"/>
      <c r="Z29" s="49"/>
      <c r="AA29" s="49"/>
      <c r="AB29" s="57" t="s">
        <v>66</v>
      </c>
      <c r="AC29" s="57"/>
      <c r="AD29" s="26"/>
      <c r="AE29" s="57">
        <f>IF(OR($S$29="区域外",$S$29=""),"","（")</f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>
        <f>IF(OR($S$29="区域外",$S$29=""),"",")")</f>
      </c>
      <c r="BQ29" s="72"/>
    </row>
    <row r="30" spans="1:69" ht="15" customHeight="1">
      <c r="A30" s="2"/>
      <c r="B30" s="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3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4"/>
      <c r="AE30" s="73">
        <f>IF(OR($S$29="区域外",$S$29=""),"","（")</f>
      </c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>
        <f>IF(OR($S$29="区域外",$S$29=""),"",")")</f>
      </c>
      <c r="BQ30" s="77"/>
    </row>
    <row r="31" spans="1:69" ht="11.25" customHeight="1">
      <c r="A31" s="2"/>
      <c r="B31" s="2"/>
      <c r="C31" s="59" t="s">
        <v>1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8"/>
    </row>
    <row r="32" spans="1:70" ht="22.5" customHeight="1">
      <c r="A32" s="2"/>
      <c r="B32" s="2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2"/>
      <c r="Q32" s="57" t="s">
        <v>65</v>
      </c>
      <c r="R32" s="57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57" t="s">
        <v>66</v>
      </c>
      <c r="AO32" s="57"/>
      <c r="AP32" s="29"/>
      <c r="AQ32" s="3"/>
      <c r="AR32" s="3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"/>
      <c r="BE32" s="3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11"/>
      <c r="BR32" s="3"/>
    </row>
    <row r="33" spans="1:69" ht="11.25" customHeight="1">
      <c r="A33" s="2"/>
      <c r="B33" s="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10"/>
    </row>
    <row r="34" spans="1:69" ht="15" customHeight="1">
      <c r="A34" s="2"/>
      <c r="B34" s="2"/>
      <c r="C34" s="59" t="s">
        <v>51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12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5"/>
    </row>
    <row r="35" spans="1:69" ht="15" customHeight="1">
      <c r="A35" s="2"/>
      <c r="B35" s="2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13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76"/>
    </row>
    <row r="36" spans="1:69" ht="16.5" customHeight="1">
      <c r="A36" s="2"/>
      <c r="B36" s="2"/>
      <c r="C36" s="85" t="s">
        <v>52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  <c r="P36" s="78" t="s">
        <v>4</v>
      </c>
      <c r="Q36" s="78"/>
      <c r="R36" s="78"/>
      <c r="S36" s="78"/>
      <c r="T36" s="78"/>
      <c r="U36" s="78"/>
      <c r="V36" s="78"/>
      <c r="W36" s="78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4"/>
      <c r="BD36" s="79" t="s">
        <v>53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</row>
    <row r="37" spans="1:69" ht="16.5" customHeight="1">
      <c r="A37" s="2"/>
      <c r="B37" s="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52" t="s">
        <v>5</v>
      </c>
      <c r="Q37" s="57"/>
      <c r="R37" s="57"/>
      <c r="S37" s="57"/>
      <c r="T37" s="57"/>
      <c r="U37" s="57"/>
      <c r="V37" s="57"/>
      <c r="W37" s="57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121"/>
      <c r="BD37" s="82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4"/>
    </row>
    <row r="38" spans="1:69" ht="16.5" customHeight="1">
      <c r="A38" s="2"/>
      <c r="B38" s="2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52"/>
      <c r="Q38" s="57"/>
      <c r="R38" s="57"/>
      <c r="S38" s="57"/>
      <c r="T38" s="57"/>
      <c r="U38" s="57"/>
      <c r="V38" s="57"/>
      <c r="W38" s="57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121"/>
      <c r="BD38" s="9"/>
      <c r="BE38" s="78" t="s">
        <v>65</v>
      </c>
      <c r="BF38" s="78"/>
      <c r="BG38" s="53"/>
      <c r="BH38" s="53"/>
      <c r="BI38" s="53"/>
      <c r="BJ38" s="53"/>
      <c r="BK38" s="53"/>
      <c r="BL38" s="53"/>
      <c r="BM38" s="53"/>
      <c r="BN38" s="53"/>
      <c r="BO38" s="53" t="s">
        <v>66</v>
      </c>
      <c r="BP38" s="53"/>
      <c r="BQ38" s="10"/>
    </row>
    <row r="39" spans="3:69" ht="16.5" customHeight="1"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100" t="s">
        <v>3</v>
      </c>
      <c r="Q39" s="73"/>
      <c r="R39" s="73"/>
      <c r="S39" s="73"/>
      <c r="T39" s="73"/>
      <c r="U39" s="73"/>
      <c r="V39" s="73"/>
      <c r="W39" s="73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20"/>
      <c r="BD39" s="9"/>
      <c r="BE39" s="73"/>
      <c r="BF39" s="73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"/>
    </row>
    <row r="40" spans="3:69" ht="16.5" customHeight="1">
      <c r="C40" s="106" t="s">
        <v>60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78" t="s">
        <v>4</v>
      </c>
      <c r="Q40" s="78"/>
      <c r="R40" s="78"/>
      <c r="S40" s="78"/>
      <c r="T40" s="78"/>
      <c r="U40" s="78"/>
      <c r="V40" s="78"/>
      <c r="W40" s="78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4"/>
      <c r="BD40" s="122" t="s">
        <v>58</v>
      </c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4"/>
    </row>
    <row r="41" spans="3:69" ht="16.5" customHeight="1">
      <c r="C41" s="109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/>
      <c r="P41" s="52" t="s">
        <v>5</v>
      </c>
      <c r="Q41" s="57"/>
      <c r="R41" s="57"/>
      <c r="S41" s="57"/>
      <c r="T41" s="57"/>
      <c r="U41" s="57"/>
      <c r="V41" s="57"/>
      <c r="W41" s="57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121"/>
      <c r="BD41" s="125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7"/>
    </row>
    <row r="42" spans="3:69" ht="16.5" customHeight="1"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  <c r="P42" s="52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121"/>
      <c r="BD42" s="9"/>
      <c r="BE42" s="78" t="s">
        <v>65</v>
      </c>
      <c r="BF42" s="78"/>
      <c r="BG42" s="53"/>
      <c r="BH42" s="53"/>
      <c r="BI42" s="53"/>
      <c r="BJ42" s="53"/>
      <c r="BK42" s="53"/>
      <c r="BL42" s="53"/>
      <c r="BM42" s="53"/>
      <c r="BN42" s="53"/>
      <c r="BO42" s="53" t="s">
        <v>66</v>
      </c>
      <c r="BP42" s="53"/>
      <c r="BQ42" s="10"/>
    </row>
    <row r="43" spans="3:69" ht="16.5" customHeight="1"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/>
      <c r="P43" s="57" t="s">
        <v>3</v>
      </c>
      <c r="Q43" s="57"/>
      <c r="R43" s="57"/>
      <c r="S43" s="57"/>
      <c r="T43" s="57"/>
      <c r="U43" s="57"/>
      <c r="V43" s="57"/>
      <c r="W43" s="57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20"/>
      <c r="BD43" s="9"/>
      <c r="BE43" s="73"/>
      <c r="BF43" s="73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"/>
    </row>
    <row r="44" spans="3:69" ht="16.5" customHeight="1">
      <c r="C44" s="59" t="s">
        <v>54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78" t="s">
        <v>4</v>
      </c>
      <c r="Q44" s="78"/>
      <c r="R44" s="78"/>
      <c r="S44" s="78"/>
      <c r="T44" s="78"/>
      <c r="U44" s="78"/>
      <c r="V44" s="78"/>
      <c r="W44" s="78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4"/>
      <c r="BD44" s="118" t="s">
        <v>14</v>
      </c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4"/>
    </row>
    <row r="45" spans="3:69" ht="16.5" customHeight="1"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52" t="s">
        <v>5</v>
      </c>
      <c r="Q45" s="57"/>
      <c r="R45" s="57"/>
      <c r="S45" s="57"/>
      <c r="T45" s="57"/>
      <c r="U45" s="57"/>
      <c r="V45" s="57"/>
      <c r="W45" s="57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121"/>
      <c r="BD45" s="115" t="s">
        <v>55</v>
      </c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55"/>
    </row>
    <row r="46" spans="3:69" ht="16.5" customHeight="1"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52"/>
      <c r="Q46" s="57"/>
      <c r="R46" s="57"/>
      <c r="S46" s="57"/>
      <c r="T46" s="57"/>
      <c r="U46" s="57"/>
      <c r="V46" s="57"/>
      <c r="W46" s="57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121"/>
      <c r="BD46" s="104"/>
      <c r="BE46" s="103"/>
      <c r="BF46" s="103"/>
      <c r="BG46" s="103"/>
      <c r="BH46" s="101" t="s">
        <v>78</v>
      </c>
      <c r="BI46" s="101"/>
      <c r="BJ46" s="103"/>
      <c r="BK46" s="103"/>
      <c r="BL46" s="101" t="s">
        <v>79</v>
      </c>
      <c r="BM46" s="101"/>
      <c r="BN46" s="103"/>
      <c r="BO46" s="103"/>
      <c r="BP46" s="101" t="s">
        <v>80</v>
      </c>
      <c r="BQ46" s="102"/>
    </row>
    <row r="47" spans="3:69" ht="16.5" customHeight="1"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57" t="s">
        <v>3</v>
      </c>
      <c r="Q47" s="57"/>
      <c r="R47" s="57"/>
      <c r="S47" s="57"/>
      <c r="T47" s="57"/>
      <c r="U47" s="57"/>
      <c r="V47" s="57"/>
      <c r="W47" s="57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0"/>
      <c r="BD47" s="129" t="s">
        <v>69</v>
      </c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 t="s">
        <v>70</v>
      </c>
      <c r="BQ47" s="131"/>
    </row>
    <row r="48" spans="3:70" ht="15" customHeight="1">
      <c r="C48" s="59" t="s">
        <v>59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30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31"/>
      <c r="BD48" s="94" t="s">
        <v>56</v>
      </c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6"/>
      <c r="BR48" s="2"/>
    </row>
    <row r="49" spans="3:70" ht="15" customHeight="1"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32"/>
      <c r="Q49" s="3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9" t="s">
        <v>78</v>
      </c>
      <c r="AE49" s="49"/>
      <c r="AF49" s="49"/>
      <c r="AG49" s="49"/>
      <c r="AH49" s="49"/>
      <c r="AI49" s="49"/>
      <c r="AJ49" s="49"/>
      <c r="AK49" s="49" t="s">
        <v>79</v>
      </c>
      <c r="AL49" s="49"/>
      <c r="AM49" s="49"/>
      <c r="AN49" s="49"/>
      <c r="AO49" s="49"/>
      <c r="AP49" s="49"/>
      <c r="AQ49" s="49"/>
      <c r="AR49" s="49" t="s">
        <v>80</v>
      </c>
      <c r="AS49" s="49"/>
      <c r="AT49" s="49"/>
      <c r="AU49" s="3"/>
      <c r="AV49" s="3"/>
      <c r="AW49" s="3"/>
      <c r="AX49" s="3"/>
      <c r="AY49" s="3"/>
      <c r="AZ49" s="3"/>
      <c r="BA49" s="3"/>
      <c r="BB49" s="3"/>
      <c r="BC49" s="11"/>
      <c r="BD49" s="97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9"/>
      <c r="BR49" s="2"/>
    </row>
    <row r="50" spans="3:69" ht="15" customHeight="1"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32"/>
      <c r="Q50" s="3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3"/>
      <c r="AV50" s="3"/>
      <c r="AW50" s="3"/>
      <c r="AX50" s="3"/>
      <c r="AY50" s="3"/>
      <c r="AZ50" s="3"/>
      <c r="BA50" s="3"/>
      <c r="BB50" s="3"/>
      <c r="BC50" s="11"/>
      <c r="BD50" s="115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5"/>
    </row>
    <row r="51" spans="3:69" ht="15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P51" s="33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5"/>
      <c r="BD51" s="116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17"/>
    </row>
    <row r="52" spans="16:56" ht="15" customHeight="1"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ht="15" customHeight="1"/>
    <row r="54" ht="15" customHeight="1"/>
    <row r="55" ht="15" customHeight="1"/>
    <row r="56" ht="15" customHeight="1"/>
    <row r="57" ht="15" customHeight="1">
      <c r="A57" s="2"/>
    </row>
    <row r="58" ht="15" customHeight="1">
      <c r="A58" s="2"/>
    </row>
    <row r="59" ht="15" customHeight="1"/>
    <row r="60" ht="15" customHeight="1">
      <c r="A60" s="2"/>
    </row>
    <row r="61" ht="15" customHeight="1">
      <c r="A61" s="2"/>
    </row>
    <row r="62" ht="15" customHeight="1">
      <c r="A62" s="2"/>
    </row>
    <row r="63" ht="15" customHeight="1">
      <c r="A63" s="2"/>
    </row>
    <row r="64" ht="15" customHeight="1">
      <c r="A64" s="2"/>
    </row>
    <row r="65" ht="15" customHeight="1">
      <c r="A65" s="2"/>
    </row>
    <row r="66" ht="15" customHeight="1">
      <c r="A66" s="2"/>
    </row>
    <row r="67" ht="15" customHeight="1">
      <c r="A67" s="2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>
      <c r="A84" s="3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>
      <c r="A102" s="2"/>
    </row>
    <row r="103" ht="15" customHeight="1">
      <c r="A103" s="2"/>
    </row>
  </sheetData>
  <sheetProtection/>
  <mergeCells count="109">
    <mergeCell ref="X45:BC45"/>
    <mergeCell ref="X44:BC44"/>
    <mergeCell ref="X39:BC39"/>
    <mergeCell ref="X38:BC38"/>
    <mergeCell ref="X37:BC37"/>
    <mergeCell ref="X36:BC36"/>
    <mergeCell ref="X43:BC43"/>
    <mergeCell ref="X42:BC42"/>
    <mergeCell ref="X41:BC41"/>
    <mergeCell ref="X40:BC40"/>
    <mergeCell ref="A2:BQ2"/>
    <mergeCell ref="BD47:BE47"/>
    <mergeCell ref="BP47:BQ47"/>
    <mergeCell ref="BF47:BO47"/>
    <mergeCell ref="Z11:AB11"/>
    <mergeCell ref="AC11:AI11"/>
    <mergeCell ref="AC14:AI14"/>
    <mergeCell ref="AC15:AI15"/>
    <mergeCell ref="AP25:AQ25"/>
    <mergeCell ref="BP25:BQ25"/>
    <mergeCell ref="AR25:BO25"/>
    <mergeCell ref="Q26:R26"/>
    <mergeCell ref="AG26:AH26"/>
    <mergeCell ref="AB29:AC29"/>
    <mergeCell ref="AE30:AF30"/>
    <mergeCell ref="BP26:BQ26"/>
    <mergeCell ref="BP27:BQ27"/>
    <mergeCell ref="AP26:AQ26"/>
    <mergeCell ref="AP27:AQ27"/>
    <mergeCell ref="S26:AF26"/>
    <mergeCell ref="S29:AA29"/>
    <mergeCell ref="P45:W46"/>
    <mergeCell ref="AR26:BO26"/>
    <mergeCell ref="AR27:BO27"/>
    <mergeCell ref="BE42:BF43"/>
    <mergeCell ref="X47:BC47"/>
    <mergeCell ref="X46:BC46"/>
    <mergeCell ref="BO42:BP43"/>
    <mergeCell ref="P43:W43"/>
    <mergeCell ref="BD40:BQ41"/>
    <mergeCell ref="C40:O43"/>
    <mergeCell ref="BD50:BQ51"/>
    <mergeCell ref="BD45:BQ45"/>
    <mergeCell ref="C44:O47"/>
    <mergeCell ref="P44:W44"/>
    <mergeCell ref="BG42:BN43"/>
    <mergeCell ref="C48:O51"/>
    <mergeCell ref="BD44:BQ44"/>
    <mergeCell ref="P47:W47"/>
    <mergeCell ref="P40:W40"/>
    <mergeCell ref="BD48:BQ49"/>
    <mergeCell ref="P41:W42"/>
    <mergeCell ref="P37:W38"/>
    <mergeCell ref="P39:W39"/>
    <mergeCell ref="BP46:BQ46"/>
    <mergeCell ref="BJ46:BK46"/>
    <mergeCell ref="BL46:BM46"/>
    <mergeCell ref="BN46:BO46"/>
    <mergeCell ref="BH46:BI46"/>
    <mergeCell ref="BD46:BG46"/>
    <mergeCell ref="C34:O35"/>
    <mergeCell ref="Q34:BQ35"/>
    <mergeCell ref="BP30:BQ30"/>
    <mergeCell ref="S32:AM32"/>
    <mergeCell ref="P36:W36"/>
    <mergeCell ref="BD36:BQ37"/>
    <mergeCell ref="C36:O39"/>
    <mergeCell ref="BE38:BF39"/>
    <mergeCell ref="BO38:BP39"/>
    <mergeCell ref="BG38:BN39"/>
    <mergeCell ref="C25:O27"/>
    <mergeCell ref="AE29:AF29"/>
    <mergeCell ref="AG29:BO29"/>
    <mergeCell ref="BP29:BQ29"/>
    <mergeCell ref="Q32:R32"/>
    <mergeCell ref="AN32:AO32"/>
    <mergeCell ref="C31:O33"/>
    <mergeCell ref="C28:O30"/>
    <mergeCell ref="Q29:R29"/>
    <mergeCell ref="AG30:BO30"/>
    <mergeCell ref="C22:O24"/>
    <mergeCell ref="P22:BQ22"/>
    <mergeCell ref="F20:S20"/>
    <mergeCell ref="AL11:AM11"/>
    <mergeCell ref="AJ15:BP16"/>
    <mergeCell ref="AN11:BQ11"/>
    <mergeCell ref="S11:Y11"/>
    <mergeCell ref="AJ18:BP18"/>
    <mergeCell ref="T20:AJ20"/>
    <mergeCell ref="A4:BQ5"/>
    <mergeCell ref="AY6:AY7"/>
    <mergeCell ref="AZ6:BP7"/>
    <mergeCell ref="BQ6:BQ7"/>
    <mergeCell ref="AJ14:BP14"/>
    <mergeCell ref="Z14:AB14"/>
    <mergeCell ref="AJ12:BP13"/>
    <mergeCell ref="AU8:BB8"/>
    <mergeCell ref="BC8:BD8"/>
    <mergeCell ref="BE8:BH8"/>
    <mergeCell ref="R23:BO24"/>
    <mergeCell ref="BI8:BJ8"/>
    <mergeCell ref="BK8:BN8"/>
    <mergeCell ref="BO8:BP8"/>
    <mergeCell ref="R49:AC50"/>
    <mergeCell ref="AD49:AF50"/>
    <mergeCell ref="AG49:AJ50"/>
    <mergeCell ref="AK49:AM50"/>
    <mergeCell ref="AN49:AQ50"/>
    <mergeCell ref="AR49:AT50"/>
  </mergeCells>
  <dataValidations count="7">
    <dataValidation type="list" allowBlank="1" showInputMessage="1" showErrorMessage="1" sqref="AZ6:BP7">
      <formula1>"新規,更新,変更"</formula1>
    </dataValidation>
    <dataValidation type="list" allowBlank="1" showInputMessage="1" showErrorMessage="1" sqref="AR25:BO27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工業専用地域"</formula1>
    </dataValidation>
    <dataValidation type="list" allowBlank="1" showInputMessage="1" showErrorMessage="1" sqref="S29:AA29">
      <formula1>"区域内,区域外"</formula1>
    </dataValidation>
    <dataValidation type="list" allowBlank="1" showInputMessage="1" showErrorMessage="1" sqref="AG29:BO30">
      <formula1>"近畿自動車道 松原すさみ線,府道 富田林泉大津線,府道 堺狭山線,府道 堺かつらぎ線,一般国道 26号,府道 泉大津美原線,阪神高速道路 大阪堺線,阪神高速道路 湾岸線,3道路に囲まれた区域"</formula1>
    </dataValidation>
    <dataValidation type="list" allowBlank="1" showInputMessage="1" showErrorMessage="1" sqref="S32:AM32">
      <formula1>"第１種許可区域,第２種許可区域,第３種許可区域,第４種許可区域,百舌鳥第１種特別地区,百舌鳥第２種特別地区"</formula1>
    </dataValidation>
    <dataValidation type="list" allowBlank="1" showInputMessage="1" showErrorMessage="1" sqref="BG38:BN39 BG42:BN43">
      <formula1>"有,無"</formula1>
    </dataValidation>
    <dataValidation type="list" allowBlank="1" showInputMessage="1" showErrorMessage="1" sqref="S26:AF26">
      <formula1>"市街化区域,市街化調整区域,市街化区域・市街化調整区域"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6"/>
  <sheetViews>
    <sheetView view="pageBreakPreview" zoomScaleNormal="85" zoomScaleSheetLayoutView="100" zoomScalePageLayoutView="0" workbookViewId="0" topLeftCell="A1">
      <selection activeCell="V7" sqref="V7:AA7"/>
    </sheetView>
  </sheetViews>
  <sheetFormatPr defaultColWidth="1.28515625" defaultRowHeight="15" customHeight="1"/>
  <cols>
    <col min="1" max="53" width="1.28515625" style="15" customWidth="1"/>
    <col min="54" max="54" width="0.71875" style="15" customWidth="1"/>
    <col min="55" max="55" width="0.42578125" style="15" customWidth="1"/>
    <col min="56" max="56" width="0.5625" style="15" customWidth="1"/>
    <col min="57" max="64" width="1.28515625" style="15" customWidth="1"/>
    <col min="65" max="65" width="2.421875" style="15" customWidth="1"/>
    <col min="66" max="66" width="2.57421875" style="15" customWidth="1"/>
    <col min="67" max="67" width="1.28515625" style="15" customWidth="1"/>
    <col min="68" max="68" width="1.421875" style="15" customWidth="1"/>
    <col min="69" max="16384" width="1.28515625" style="15" customWidth="1"/>
  </cols>
  <sheetData>
    <row r="1" spans="1:69" ht="15" customHeight="1">
      <c r="A1" s="146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</row>
    <row r="2" spans="60:68" ht="15" customHeight="1">
      <c r="BH2" s="163"/>
      <c r="BI2" s="163"/>
      <c r="BJ2" s="163"/>
      <c r="BK2" s="163"/>
      <c r="BL2" s="163"/>
      <c r="BM2" s="163"/>
      <c r="BN2" s="163"/>
      <c r="BO2" s="163"/>
      <c r="BP2" s="163"/>
    </row>
    <row r="3" spans="2:68" ht="15" customHeight="1">
      <c r="B3" s="148" t="s">
        <v>81</v>
      </c>
      <c r="C3" s="149"/>
      <c r="D3" s="149"/>
      <c r="E3" s="149"/>
      <c r="F3" s="148" t="s">
        <v>82</v>
      </c>
      <c r="G3" s="148"/>
      <c r="H3" s="148"/>
      <c r="I3" s="148"/>
      <c r="J3" s="148"/>
      <c r="K3" s="148"/>
      <c r="L3" s="139" t="s">
        <v>13</v>
      </c>
      <c r="M3" s="139"/>
      <c r="N3" s="139"/>
      <c r="O3" s="139"/>
      <c r="P3" s="139"/>
      <c r="Q3" s="139"/>
      <c r="R3" s="139"/>
      <c r="S3" s="139"/>
      <c r="T3" s="139"/>
      <c r="U3" s="139"/>
      <c r="V3" s="150" t="s">
        <v>10</v>
      </c>
      <c r="W3" s="150"/>
      <c r="X3" s="150"/>
      <c r="Y3" s="150"/>
      <c r="Z3" s="150"/>
      <c r="AA3" s="150"/>
      <c r="AB3" s="139" t="s">
        <v>15</v>
      </c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50" t="s">
        <v>11</v>
      </c>
      <c r="BI3" s="150"/>
      <c r="BJ3" s="150"/>
      <c r="BK3" s="150"/>
      <c r="BL3" s="150" t="s">
        <v>16</v>
      </c>
      <c r="BM3" s="150"/>
      <c r="BN3" s="150"/>
      <c r="BO3" s="150"/>
      <c r="BP3" s="150"/>
    </row>
    <row r="4" spans="2:68" ht="15" customHeight="1">
      <c r="B4" s="149"/>
      <c r="C4" s="149"/>
      <c r="D4" s="149"/>
      <c r="E4" s="149"/>
      <c r="F4" s="148"/>
      <c r="G4" s="148"/>
      <c r="H4" s="148"/>
      <c r="I4" s="148"/>
      <c r="J4" s="148"/>
      <c r="K4" s="148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50"/>
      <c r="W4" s="150"/>
      <c r="X4" s="150"/>
      <c r="Y4" s="150"/>
      <c r="Z4" s="150"/>
      <c r="AA4" s="150"/>
      <c r="AB4" s="161" t="s">
        <v>26</v>
      </c>
      <c r="AC4" s="161"/>
      <c r="AD4" s="161"/>
      <c r="AE4" s="161"/>
      <c r="AF4" s="161"/>
      <c r="AG4" s="161"/>
      <c r="AH4" s="161" t="s">
        <v>23</v>
      </c>
      <c r="AI4" s="161"/>
      <c r="AJ4" s="161"/>
      <c r="AK4" s="161"/>
      <c r="AL4" s="161"/>
      <c r="AM4" s="161"/>
      <c r="AN4" s="150" t="s">
        <v>12</v>
      </c>
      <c r="AO4" s="139"/>
      <c r="AP4" s="139"/>
      <c r="AQ4" s="139"/>
      <c r="AR4" s="152" t="s">
        <v>20</v>
      </c>
      <c r="AS4" s="152"/>
      <c r="AT4" s="152"/>
      <c r="AU4" s="152"/>
      <c r="AV4" s="152"/>
      <c r="AW4" s="152"/>
      <c r="AX4" s="153"/>
      <c r="AY4" s="158" t="s">
        <v>17</v>
      </c>
      <c r="AZ4" s="152"/>
      <c r="BA4" s="152"/>
      <c r="BB4" s="152"/>
      <c r="BC4" s="152"/>
      <c r="BD4" s="152"/>
      <c r="BE4" s="152"/>
      <c r="BF4" s="152"/>
      <c r="BG4" s="152"/>
      <c r="BH4" s="150"/>
      <c r="BI4" s="150"/>
      <c r="BJ4" s="150"/>
      <c r="BK4" s="150"/>
      <c r="BL4" s="150"/>
      <c r="BM4" s="150"/>
      <c r="BN4" s="150"/>
      <c r="BO4" s="150"/>
      <c r="BP4" s="150"/>
    </row>
    <row r="5" spans="2:68" ht="15" customHeight="1">
      <c r="B5" s="149"/>
      <c r="C5" s="149"/>
      <c r="D5" s="149"/>
      <c r="E5" s="149"/>
      <c r="F5" s="148"/>
      <c r="G5" s="148"/>
      <c r="H5" s="148"/>
      <c r="I5" s="148"/>
      <c r="J5" s="148"/>
      <c r="K5" s="14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50"/>
      <c r="W5" s="150"/>
      <c r="X5" s="150"/>
      <c r="Y5" s="150"/>
      <c r="Z5" s="150"/>
      <c r="AA5" s="150"/>
      <c r="AB5" s="162" t="s">
        <v>24</v>
      </c>
      <c r="AC5" s="162"/>
      <c r="AD5" s="162"/>
      <c r="AE5" s="162"/>
      <c r="AF5" s="162"/>
      <c r="AG5" s="162"/>
      <c r="AH5" s="162" t="s">
        <v>24</v>
      </c>
      <c r="AI5" s="162"/>
      <c r="AJ5" s="162"/>
      <c r="AK5" s="162"/>
      <c r="AL5" s="162"/>
      <c r="AM5" s="162"/>
      <c r="AN5" s="139"/>
      <c r="AO5" s="139"/>
      <c r="AP5" s="139"/>
      <c r="AQ5" s="139"/>
      <c r="AR5" s="154" t="s">
        <v>21</v>
      </c>
      <c r="AS5" s="154"/>
      <c r="AT5" s="154"/>
      <c r="AU5" s="154"/>
      <c r="AV5" s="154"/>
      <c r="AW5" s="154"/>
      <c r="AX5" s="155"/>
      <c r="AY5" s="159" t="s">
        <v>18</v>
      </c>
      <c r="AZ5" s="154"/>
      <c r="BA5" s="154"/>
      <c r="BB5" s="154"/>
      <c r="BC5" s="154"/>
      <c r="BD5" s="154"/>
      <c r="BE5" s="154"/>
      <c r="BF5" s="154"/>
      <c r="BG5" s="154"/>
      <c r="BH5" s="150"/>
      <c r="BI5" s="150"/>
      <c r="BJ5" s="150"/>
      <c r="BK5" s="150"/>
      <c r="BL5" s="150"/>
      <c r="BM5" s="150"/>
      <c r="BN5" s="150"/>
      <c r="BO5" s="150"/>
      <c r="BP5" s="150"/>
    </row>
    <row r="6" spans="2:68" ht="15" customHeight="1">
      <c r="B6" s="149"/>
      <c r="C6" s="149"/>
      <c r="D6" s="149"/>
      <c r="E6" s="149"/>
      <c r="F6" s="148"/>
      <c r="G6" s="148"/>
      <c r="H6" s="148"/>
      <c r="I6" s="148"/>
      <c r="J6" s="148"/>
      <c r="K6" s="148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50"/>
      <c r="W6" s="150"/>
      <c r="X6" s="150"/>
      <c r="Y6" s="150"/>
      <c r="Z6" s="150"/>
      <c r="AA6" s="150"/>
      <c r="AB6" s="147" t="s">
        <v>27</v>
      </c>
      <c r="AC6" s="147"/>
      <c r="AD6" s="147"/>
      <c r="AE6" s="147"/>
      <c r="AF6" s="147"/>
      <c r="AG6" s="147"/>
      <c r="AH6" s="147" t="s">
        <v>25</v>
      </c>
      <c r="AI6" s="147"/>
      <c r="AJ6" s="147"/>
      <c r="AK6" s="147"/>
      <c r="AL6" s="147"/>
      <c r="AM6" s="147"/>
      <c r="AN6" s="139"/>
      <c r="AO6" s="139"/>
      <c r="AP6" s="139"/>
      <c r="AQ6" s="139"/>
      <c r="AR6" s="156" t="s">
        <v>22</v>
      </c>
      <c r="AS6" s="156"/>
      <c r="AT6" s="156"/>
      <c r="AU6" s="156"/>
      <c r="AV6" s="156"/>
      <c r="AW6" s="156"/>
      <c r="AX6" s="157"/>
      <c r="AY6" s="160" t="s">
        <v>19</v>
      </c>
      <c r="AZ6" s="156"/>
      <c r="BA6" s="156"/>
      <c r="BB6" s="156"/>
      <c r="BC6" s="156"/>
      <c r="BD6" s="156"/>
      <c r="BE6" s="156"/>
      <c r="BF6" s="156"/>
      <c r="BG6" s="156"/>
      <c r="BH6" s="150"/>
      <c r="BI6" s="150"/>
      <c r="BJ6" s="150"/>
      <c r="BK6" s="150"/>
      <c r="BL6" s="150"/>
      <c r="BM6" s="150"/>
      <c r="BN6" s="150"/>
      <c r="BO6" s="150"/>
      <c r="BP6" s="150"/>
    </row>
    <row r="7" spans="2:68" ht="18.75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51"/>
      <c r="AO7" s="151"/>
      <c r="AP7" s="151"/>
      <c r="AQ7" s="151"/>
      <c r="AR7" s="167"/>
      <c r="AS7" s="167"/>
      <c r="AT7" s="167"/>
      <c r="AU7" s="167"/>
      <c r="AV7" s="167"/>
      <c r="AW7" s="167"/>
      <c r="AX7" s="169"/>
      <c r="AY7" s="142">
        <f>IF(L7="車体広告",250,IF(L7="広告旗",200,IF(L7="アドバルーン",650,IF(OR(L7="バナー広告",L7="歩道橋広告"),"減免",IF(AR7="","",IF(AR7&lt;2,450,IF(AR7&lt;=5,1000,ROUNDUP(AR7/5,0)*1000)))))))</f>
      </c>
      <c r="AZ7" s="143"/>
      <c r="BA7" s="143"/>
      <c r="BB7" s="143"/>
      <c r="BC7" s="143"/>
      <c r="BD7" s="143"/>
      <c r="BE7" s="143"/>
      <c r="BF7" s="143"/>
      <c r="BG7" s="143"/>
      <c r="BH7" s="141"/>
      <c r="BI7" s="141"/>
      <c r="BJ7" s="141"/>
      <c r="BK7" s="141"/>
      <c r="BL7" s="144">
        <f>IF(AY7="","",IF(AY7="減免","－",IF(BH7="","",AY7*BH7)))</f>
      </c>
      <c r="BM7" s="145"/>
      <c r="BN7" s="145"/>
      <c r="BO7" s="145"/>
      <c r="BP7" s="142"/>
    </row>
    <row r="8" spans="2:68" ht="18.75" customHeight="1">
      <c r="B8" s="139"/>
      <c r="C8" s="139"/>
      <c r="D8" s="139"/>
      <c r="E8" s="139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40"/>
      <c r="AO8" s="140"/>
      <c r="AP8" s="140"/>
      <c r="AQ8" s="140"/>
      <c r="AR8" s="168"/>
      <c r="AS8" s="168"/>
      <c r="AT8" s="168"/>
      <c r="AU8" s="168"/>
      <c r="AV8" s="168"/>
      <c r="AW8" s="168"/>
      <c r="AX8" s="170"/>
      <c r="AY8" s="142">
        <f aca="true" t="shared" si="0" ref="AY8:AY21">IF(L8="車体広告",250,IF(L8="広告旗",200,IF(L8="アドバルーン",650,IF(OR(L8="バナー広告",L8="歩道橋広告"),"減免",IF(AR8="","",IF(AR8&lt;2,450,IF(AR8&lt;=5,1000,ROUNDUP(AR8/5,0)*1000)))))))</f>
      </c>
      <c r="AZ8" s="143"/>
      <c r="BA8" s="143"/>
      <c r="BB8" s="143"/>
      <c r="BC8" s="143"/>
      <c r="BD8" s="143"/>
      <c r="BE8" s="143"/>
      <c r="BF8" s="143"/>
      <c r="BG8" s="143"/>
      <c r="BH8" s="139"/>
      <c r="BI8" s="139"/>
      <c r="BJ8" s="139"/>
      <c r="BK8" s="139"/>
      <c r="BL8" s="144">
        <f aca="true" t="shared" si="1" ref="BL8:BL21">IF(AY8="","",IF(AY8="減免","－",IF(BH8="","",AY8*BH8)))</f>
      </c>
      <c r="BM8" s="145"/>
      <c r="BN8" s="145"/>
      <c r="BO8" s="145"/>
      <c r="BP8" s="142"/>
    </row>
    <row r="9" spans="2:68" ht="18.75" customHeight="1">
      <c r="B9" s="139"/>
      <c r="C9" s="139"/>
      <c r="D9" s="139"/>
      <c r="E9" s="139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40"/>
      <c r="AO9" s="140"/>
      <c r="AP9" s="140"/>
      <c r="AQ9" s="140"/>
      <c r="AR9" s="168"/>
      <c r="AS9" s="168"/>
      <c r="AT9" s="168"/>
      <c r="AU9" s="168"/>
      <c r="AV9" s="168"/>
      <c r="AW9" s="168"/>
      <c r="AX9" s="170"/>
      <c r="AY9" s="142">
        <f t="shared" si="0"/>
      </c>
      <c r="AZ9" s="143"/>
      <c r="BA9" s="143"/>
      <c r="BB9" s="143"/>
      <c r="BC9" s="143"/>
      <c r="BD9" s="143"/>
      <c r="BE9" s="143"/>
      <c r="BF9" s="143"/>
      <c r="BG9" s="143"/>
      <c r="BH9" s="139"/>
      <c r="BI9" s="139"/>
      <c r="BJ9" s="139"/>
      <c r="BK9" s="139"/>
      <c r="BL9" s="144">
        <f t="shared" si="1"/>
      </c>
      <c r="BM9" s="145"/>
      <c r="BN9" s="145"/>
      <c r="BO9" s="145"/>
      <c r="BP9" s="142"/>
    </row>
    <row r="10" spans="2:68" ht="18.75" customHeight="1">
      <c r="B10" s="139"/>
      <c r="C10" s="139"/>
      <c r="D10" s="139"/>
      <c r="E10" s="139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40"/>
      <c r="AO10" s="140"/>
      <c r="AP10" s="140"/>
      <c r="AQ10" s="140"/>
      <c r="AR10" s="168"/>
      <c r="AS10" s="168"/>
      <c r="AT10" s="168"/>
      <c r="AU10" s="168"/>
      <c r="AV10" s="168"/>
      <c r="AW10" s="168"/>
      <c r="AX10" s="170"/>
      <c r="AY10" s="142">
        <f t="shared" si="0"/>
      </c>
      <c r="AZ10" s="143"/>
      <c r="BA10" s="143"/>
      <c r="BB10" s="143"/>
      <c r="BC10" s="143"/>
      <c r="BD10" s="143"/>
      <c r="BE10" s="143"/>
      <c r="BF10" s="143"/>
      <c r="BG10" s="143"/>
      <c r="BH10" s="139"/>
      <c r="BI10" s="139"/>
      <c r="BJ10" s="139"/>
      <c r="BK10" s="139"/>
      <c r="BL10" s="144">
        <f t="shared" si="1"/>
      </c>
      <c r="BM10" s="145"/>
      <c r="BN10" s="145"/>
      <c r="BO10" s="145"/>
      <c r="BP10" s="142"/>
    </row>
    <row r="11" spans="2:68" ht="18.75" customHeight="1">
      <c r="B11" s="139"/>
      <c r="C11" s="139"/>
      <c r="D11" s="139"/>
      <c r="E11" s="139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40"/>
      <c r="AO11" s="140"/>
      <c r="AP11" s="140"/>
      <c r="AQ11" s="140"/>
      <c r="AR11" s="168"/>
      <c r="AS11" s="168"/>
      <c r="AT11" s="168"/>
      <c r="AU11" s="168"/>
      <c r="AV11" s="168"/>
      <c r="AW11" s="168"/>
      <c r="AX11" s="170"/>
      <c r="AY11" s="142">
        <f t="shared" si="0"/>
      </c>
      <c r="AZ11" s="143"/>
      <c r="BA11" s="143"/>
      <c r="BB11" s="143"/>
      <c r="BC11" s="143"/>
      <c r="BD11" s="143"/>
      <c r="BE11" s="143"/>
      <c r="BF11" s="143"/>
      <c r="BG11" s="143"/>
      <c r="BH11" s="139"/>
      <c r="BI11" s="139"/>
      <c r="BJ11" s="139"/>
      <c r="BK11" s="139"/>
      <c r="BL11" s="144">
        <f t="shared" si="1"/>
      </c>
      <c r="BM11" s="145"/>
      <c r="BN11" s="145"/>
      <c r="BO11" s="145"/>
      <c r="BP11" s="142"/>
    </row>
    <row r="12" spans="2:68" ht="18.75" customHeight="1">
      <c r="B12" s="139"/>
      <c r="C12" s="139"/>
      <c r="D12" s="139"/>
      <c r="E12" s="139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40"/>
      <c r="AO12" s="140"/>
      <c r="AP12" s="140"/>
      <c r="AQ12" s="140"/>
      <c r="AR12" s="168"/>
      <c r="AS12" s="168"/>
      <c r="AT12" s="168"/>
      <c r="AU12" s="168"/>
      <c r="AV12" s="168"/>
      <c r="AW12" s="168"/>
      <c r="AX12" s="170"/>
      <c r="AY12" s="142">
        <f t="shared" si="0"/>
      </c>
      <c r="AZ12" s="143"/>
      <c r="BA12" s="143"/>
      <c r="BB12" s="143"/>
      <c r="BC12" s="143"/>
      <c r="BD12" s="143"/>
      <c r="BE12" s="143"/>
      <c r="BF12" s="143"/>
      <c r="BG12" s="143"/>
      <c r="BH12" s="139"/>
      <c r="BI12" s="139"/>
      <c r="BJ12" s="139"/>
      <c r="BK12" s="139"/>
      <c r="BL12" s="144">
        <f t="shared" si="1"/>
      </c>
      <c r="BM12" s="145"/>
      <c r="BN12" s="145"/>
      <c r="BO12" s="145"/>
      <c r="BP12" s="142"/>
    </row>
    <row r="13" spans="2:68" ht="18.75" customHeight="1">
      <c r="B13" s="139"/>
      <c r="C13" s="139"/>
      <c r="D13" s="139"/>
      <c r="E13" s="139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40"/>
      <c r="AO13" s="140"/>
      <c r="AP13" s="140"/>
      <c r="AQ13" s="140"/>
      <c r="AR13" s="168"/>
      <c r="AS13" s="168"/>
      <c r="AT13" s="168"/>
      <c r="AU13" s="168"/>
      <c r="AV13" s="168"/>
      <c r="AW13" s="168"/>
      <c r="AX13" s="170"/>
      <c r="AY13" s="142">
        <f t="shared" si="0"/>
      </c>
      <c r="AZ13" s="143"/>
      <c r="BA13" s="143"/>
      <c r="BB13" s="143"/>
      <c r="BC13" s="143"/>
      <c r="BD13" s="143"/>
      <c r="BE13" s="143"/>
      <c r="BF13" s="143"/>
      <c r="BG13" s="143"/>
      <c r="BH13" s="139"/>
      <c r="BI13" s="139"/>
      <c r="BJ13" s="139"/>
      <c r="BK13" s="139"/>
      <c r="BL13" s="144">
        <f t="shared" si="1"/>
      </c>
      <c r="BM13" s="145"/>
      <c r="BN13" s="145"/>
      <c r="BO13" s="145"/>
      <c r="BP13" s="142"/>
    </row>
    <row r="14" spans="2:68" ht="18.75" customHeight="1">
      <c r="B14" s="139"/>
      <c r="C14" s="139"/>
      <c r="D14" s="139"/>
      <c r="E14" s="139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40"/>
      <c r="AO14" s="140"/>
      <c r="AP14" s="140"/>
      <c r="AQ14" s="140"/>
      <c r="AR14" s="168"/>
      <c r="AS14" s="168"/>
      <c r="AT14" s="168"/>
      <c r="AU14" s="168"/>
      <c r="AV14" s="168"/>
      <c r="AW14" s="168"/>
      <c r="AX14" s="170"/>
      <c r="AY14" s="142">
        <f t="shared" si="0"/>
      </c>
      <c r="AZ14" s="143"/>
      <c r="BA14" s="143"/>
      <c r="BB14" s="143"/>
      <c r="BC14" s="143"/>
      <c r="BD14" s="143"/>
      <c r="BE14" s="143"/>
      <c r="BF14" s="143"/>
      <c r="BG14" s="143"/>
      <c r="BH14" s="139"/>
      <c r="BI14" s="139"/>
      <c r="BJ14" s="139"/>
      <c r="BK14" s="139"/>
      <c r="BL14" s="144">
        <f t="shared" si="1"/>
      </c>
      <c r="BM14" s="145"/>
      <c r="BN14" s="145"/>
      <c r="BO14" s="145"/>
      <c r="BP14" s="142"/>
    </row>
    <row r="15" spans="2:68" ht="18.75" customHeight="1">
      <c r="B15" s="139"/>
      <c r="C15" s="139"/>
      <c r="D15" s="139"/>
      <c r="E15" s="139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40"/>
      <c r="AO15" s="140"/>
      <c r="AP15" s="140"/>
      <c r="AQ15" s="140"/>
      <c r="AR15" s="168"/>
      <c r="AS15" s="168"/>
      <c r="AT15" s="168"/>
      <c r="AU15" s="168"/>
      <c r="AV15" s="168"/>
      <c r="AW15" s="168"/>
      <c r="AX15" s="170"/>
      <c r="AY15" s="142">
        <f t="shared" si="0"/>
      </c>
      <c r="AZ15" s="143"/>
      <c r="BA15" s="143"/>
      <c r="BB15" s="143"/>
      <c r="BC15" s="143"/>
      <c r="BD15" s="143"/>
      <c r="BE15" s="143"/>
      <c r="BF15" s="143"/>
      <c r="BG15" s="143"/>
      <c r="BH15" s="139"/>
      <c r="BI15" s="139"/>
      <c r="BJ15" s="139"/>
      <c r="BK15" s="139"/>
      <c r="BL15" s="144">
        <f t="shared" si="1"/>
      </c>
      <c r="BM15" s="145"/>
      <c r="BN15" s="145"/>
      <c r="BO15" s="145"/>
      <c r="BP15" s="142"/>
    </row>
    <row r="16" spans="2:68" ht="18.75" customHeight="1">
      <c r="B16" s="139"/>
      <c r="C16" s="139"/>
      <c r="D16" s="139"/>
      <c r="E16" s="139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40"/>
      <c r="AO16" s="140"/>
      <c r="AP16" s="140"/>
      <c r="AQ16" s="140"/>
      <c r="AR16" s="168"/>
      <c r="AS16" s="168"/>
      <c r="AT16" s="168"/>
      <c r="AU16" s="168"/>
      <c r="AV16" s="168"/>
      <c r="AW16" s="168"/>
      <c r="AX16" s="170"/>
      <c r="AY16" s="142">
        <f t="shared" si="0"/>
      </c>
      <c r="AZ16" s="143"/>
      <c r="BA16" s="143"/>
      <c r="BB16" s="143"/>
      <c r="BC16" s="143"/>
      <c r="BD16" s="143"/>
      <c r="BE16" s="143"/>
      <c r="BF16" s="143"/>
      <c r="BG16" s="143"/>
      <c r="BH16" s="139"/>
      <c r="BI16" s="139"/>
      <c r="BJ16" s="139"/>
      <c r="BK16" s="139"/>
      <c r="BL16" s="144">
        <f t="shared" si="1"/>
      </c>
      <c r="BM16" s="145"/>
      <c r="BN16" s="145"/>
      <c r="BO16" s="145"/>
      <c r="BP16" s="142"/>
    </row>
    <row r="17" spans="2:68" ht="18.75" customHeight="1">
      <c r="B17" s="139"/>
      <c r="C17" s="139"/>
      <c r="D17" s="139"/>
      <c r="E17" s="139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40"/>
      <c r="AO17" s="140"/>
      <c r="AP17" s="140"/>
      <c r="AQ17" s="140"/>
      <c r="AR17" s="168"/>
      <c r="AS17" s="168"/>
      <c r="AT17" s="168"/>
      <c r="AU17" s="168"/>
      <c r="AV17" s="168"/>
      <c r="AW17" s="168"/>
      <c r="AX17" s="170"/>
      <c r="AY17" s="142">
        <f t="shared" si="0"/>
      </c>
      <c r="AZ17" s="143"/>
      <c r="BA17" s="143"/>
      <c r="BB17" s="143"/>
      <c r="BC17" s="143"/>
      <c r="BD17" s="143"/>
      <c r="BE17" s="143"/>
      <c r="BF17" s="143"/>
      <c r="BG17" s="143"/>
      <c r="BH17" s="139"/>
      <c r="BI17" s="139"/>
      <c r="BJ17" s="139"/>
      <c r="BK17" s="139"/>
      <c r="BL17" s="144">
        <f t="shared" si="1"/>
      </c>
      <c r="BM17" s="145"/>
      <c r="BN17" s="145"/>
      <c r="BO17" s="145"/>
      <c r="BP17" s="142"/>
    </row>
    <row r="18" spans="2:68" ht="18.75" customHeight="1">
      <c r="B18" s="139"/>
      <c r="C18" s="139"/>
      <c r="D18" s="139"/>
      <c r="E18" s="139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40"/>
      <c r="AO18" s="140"/>
      <c r="AP18" s="140"/>
      <c r="AQ18" s="140"/>
      <c r="AR18" s="168"/>
      <c r="AS18" s="168"/>
      <c r="AT18" s="168"/>
      <c r="AU18" s="168"/>
      <c r="AV18" s="168"/>
      <c r="AW18" s="168"/>
      <c r="AX18" s="170"/>
      <c r="AY18" s="142">
        <f t="shared" si="0"/>
      </c>
      <c r="AZ18" s="143"/>
      <c r="BA18" s="143"/>
      <c r="BB18" s="143"/>
      <c r="BC18" s="143"/>
      <c r="BD18" s="143"/>
      <c r="BE18" s="143"/>
      <c r="BF18" s="143"/>
      <c r="BG18" s="143"/>
      <c r="BH18" s="139"/>
      <c r="BI18" s="139"/>
      <c r="BJ18" s="139"/>
      <c r="BK18" s="139"/>
      <c r="BL18" s="144">
        <f t="shared" si="1"/>
      </c>
      <c r="BM18" s="145"/>
      <c r="BN18" s="145"/>
      <c r="BO18" s="145"/>
      <c r="BP18" s="142"/>
    </row>
    <row r="19" spans="2:68" ht="18.75" customHeight="1">
      <c r="B19" s="139"/>
      <c r="C19" s="139"/>
      <c r="D19" s="139"/>
      <c r="E19" s="139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40"/>
      <c r="AO19" s="140"/>
      <c r="AP19" s="140"/>
      <c r="AQ19" s="140"/>
      <c r="AR19" s="168"/>
      <c r="AS19" s="168"/>
      <c r="AT19" s="168"/>
      <c r="AU19" s="168"/>
      <c r="AV19" s="168"/>
      <c r="AW19" s="168"/>
      <c r="AX19" s="170"/>
      <c r="AY19" s="142">
        <f t="shared" si="0"/>
      </c>
      <c r="AZ19" s="143"/>
      <c r="BA19" s="143"/>
      <c r="BB19" s="143"/>
      <c r="BC19" s="143"/>
      <c r="BD19" s="143"/>
      <c r="BE19" s="143"/>
      <c r="BF19" s="143"/>
      <c r="BG19" s="143"/>
      <c r="BH19" s="139"/>
      <c r="BI19" s="139"/>
      <c r="BJ19" s="139"/>
      <c r="BK19" s="139"/>
      <c r="BL19" s="144">
        <f t="shared" si="1"/>
      </c>
      <c r="BM19" s="145"/>
      <c r="BN19" s="145"/>
      <c r="BO19" s="145"/>
      <c r="BP19" s="142"/>
    </row>
    <row r="20" spans="2:68" ht="18.75" customHeight="1">
      <c r="B20" s="139"/>
      <c r="C20" s="139"/>
      <c r="D20" s="139"/>
      <c r="E20" s="139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40"/>
      <c r="AO20" s="140"/>
      <c r="AP20" s="140"/>
      <c r="AQ20" s="140"/>
      <c r="AR20" s="168"/>
      <c r="AS20" s="168"/>
      <c r="AT20" s="168"/>
      <c r="AU20" s="168"/>
      <c r="AV20" s="168"/>
      <c r="AW20" s="168"/>
      <c r="AX20" s="170"/>
      <c r="AY20" s="142">
        <f t="shared" si="0"/>
      </c>
      <c r="AZ20" s="143"/>
      <c r="BA20" s="143"/>
      <c r="BB20" s="143"/>
      <c r="BC20" s="143"/>
      <c r="BD20" s="143"/>
      <c r="BE20" s="143"/>
      <c r="BF20" s="143"/>
      <c r="BG20" s="143"/>
      <c r="BH20" s="139"/>
      <c r="BI20" s="139"/>
      <c r="BJ20" s="139"/>
      <c r="BK20" s="139"/>
      <c r="BL20" s="144">
        <f t="shared" si="1"/>
      </c>
      <c r="BM20" s="145"/>
      <c r="BN20" s="145"/>
      <c r="BO20" s="145"/>
      <c r="BP20" s="142"/>
    </row>
    <row r="21" spans="2:68" ht="18.75" customHeight="1">
      <c r="B21" s="139"/>
      <c r="C21" s="139"/>
      <c r="D21" s="139"/>
      <c r="E21" s="139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40"/>
      <c r="AO21" s="140"/>
      <c r="AP21" s="140"/>
      <c r="AQ21" s="140"/>
      <c r="AR21" s="168"/>
      <c r="AS21" s="168"/>
      <c r="AT21" s="168"/>
      <c r="AU21" s="168"/>
      <c r="AV21" s="168"/>
      <c r="AW21" s="168"/>
      <c r="AX21" s="170"/>
      <c r="AY21" s="142">
        <f t="shared" si="0"/>
      </c>
      <c r="AZ21" s="143"/>
      <c r="BA21" s="143"/>
      <c r="BB21" s="143"/>
      <c r="BC21" s="143"/>
      <c r="BD21" s="143"/>
      <c r="BE21" s="143"/>
      <c r="BF21" s="143"/>
      <c r="BG21" s="143"/>
      <c r="BH21" s="139"/>
      <c r="BI21" s="139"/>
      <c r="BJ21" s="139"/>
      <c r="BK21" s="139"/>
      <c r="BL21" s="144">
        <f t="shared" si="1"/>
      </c>
      <c r="BM21" s="145"/>
      <c r="BN21" s="145"/>
      <c r="BO21" s="145"/>
      <c r="BP21" s="142"/>
    </row>
    <row r="22" spans="2:68" ht="18.75" customHeight="1">
      <c r="B22" s="166" t="s">
        <v>29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44">
        <f>IF(BL7="","",IF(BL7="－","－",SUM(BL7:BP21)))</f>
      </c>
      <c r="BI22" s="145"/>
      <c r="BJ22" s="145"/>
      <c r="BK22" s="145"/>
      <c r="BL22" s="145"/>
      <c r="BM22" s="145"/>
      <c r="BN22" s="145"/>
      <c r="BO22" s="164" t="s">
        <v>28</v>
      </c>
      <c r="BP22" s="165"/>
    </row>
    <row r="23" spans="2:68" ht="1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2"/>
      <c r="BI23" s="22"/>
      <c r="BJ23" s="22"/>
      <c r="BK23" s="22"/>
      <c r="BL23" s="22"/>
      <c r="BM23" s="22"/>
      <c r="BN23" s="22"/>
      <c r="BO23" s="21"/>
      <c r="BP23" s="21"/>
    </row>
    <row r="24" ht="15" customHeight="1">
      <c r="A24" s="18" t="s">
        <v>30</v>
      </c>
    </row>
    <row r="25" spans="1:69" ht="15" customHeight="1">
      <c r="A25" s="135" t="s">
        <v>37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6"/>
      <c r="BQ25" s="19"/>
    </row>
    <row r="26" spans="1:69" ht="8.2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6"/>
      <c r="BQ26" s="19"/>
    </row>
    <row r="27" spans="1:69" ht="15" customHeight="1">
      <c r="A27" s="137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8"/>
      <c r="BQ27" s="19"/>
    </row>
    <row r="28" spans="1:69" s="20" customFormat="1" ht="15" customHeight="1">
      <c r="A28" s="137" t="s">
        <v>35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19"/>
    </row>
    <row r="29" spans="1:69" s="20" customFormat="1" ht="15" customHeight="1">
      <c r="A29" s="137" t="s">
        <v>36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8"/>
      <c r="BQ29" s="19"/>
    </row>
    <row r="30" spans="1:69" ht="8.2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6"/>
      <c r="BQ30" s="19"/>
    </row>
    <row r="31" spans="1:69" s="18" customFormat="1" ht="15" customHeight="1">
      <c r="A31" s="137" t="s">
        <v>47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8"/>
      <c r="BQ31" s="19"/>
    </row>
    <row r="32" spans="1:69" s="20" customFormat="1" ht="15" customHeight="1">
      <c r="A32" s="137" t="s">
        <v>48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8"/>
      <c r="BQ32" s="19"/>
    </row>
    <row r="33" spans="1:69" ht="8.2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6"/>
      <c r="BQ33" s="19"/>
    </row>
    <row r="34" spans="1:69" ht="15" customHeight="1">
      <c r="A34" s="135" t="s">
        <v>39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6"/>
      <c r="BQ34" s="19"/>
    </row>
    <row r="35" spans="1:69" ht="8.2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19"/>
    </row>
    <row r="36" spans="1:69" ht="15" customHeight="1">
      <c r="A36" s="135" t="s">
        <v>40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19"/>
    </row>
    <row r="37" spans="1:69" s="18" customFormat="1" ht="15" customHeight="1">
      <c r="A37" s="135" t="s">
        <v>44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19"/>
    </row>
    <row r="38" spans="1:69" ht="8.2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19"/>
    </row>
    <row r="39" spans="1:69" ht="15" customHeight="1">
      <c r="A39" s="135" t="s">
        <v>41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6"/>
      <c r="BQ39" s="19"/>
    </row>
    <row r="40" spans="1:69" s="18" customFormat="1" ht="15" customHeight="1">
      <c r="A40" s="135" t="s">
        <v>45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6"/>
      <c r="BQ40" s="19"/>
    </row>
    <row r="41" spans="1:69" ht="8.2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6"/>
      <c r="BQ41" s="19"/>
    </row>
    <row r="42" spans="1:69" ht="15" customHeight="1">
      <c r="A42" s="135" t="s">
        <v>42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6"/>
      <c r="BQ42" s="19"/>
    </row>
    <row r="43" spans="1:69" s="18" customFormat="1" ht="15" customHeight="1">
      <c r="A43" s="135" t="s">
        <v>34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6"/>
      <c r="BQ43" s="19"/>
    </row>
    <row r="44" spans="1:69" ht="8.2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6"/>
      <c r="BQ44" s="19"/>
    </row>
    <row r="45" spans="1:69" ht="15" customHeight="1">
      <c r="A45" s="135" t="s">
        <v>43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6"/>
      <c r="BQ45" s="19"/>
    </row>
    <row r="46" spans="1:69" s="18" customFormat="1" ht="15" customHeight="1">
      <c r="A46" s="135" t="s">
        <v>46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6"/>
      <c r="BQ46" s="19"/>
    </row>
    <row r="58" ht="15" customHeight="1">
      <c r="A58" s="17"/>
    </row>
    <row r="59" ht="15" customHeight="1">
      <c r="A59" s="16"/>
    </row>
    <row r="60" ht="15" customHeight="1">
      <c r="A60" s="16"/>
    </row>
    <row r="61" ht="15" customHeight="1">
      <c r="A61" s="16"/>
    </row>
    <row r="62" ht="15" customHeight="1">
      <c r="A62" s="16"/>
    </row>
    <row r="63" ht="15" customHeight="1">
      <c r="A63" s="16"/>
    </row>
    <row r="64" ht="15" customHeight="1">
      <c r="A64" s="16"/>
    </row>
    <row r="65" ht="15" customHeight="1">
      <c r="A65" s="16"/>
    </row>
    <row r="66" ht="15" customHeight="1">
      <c r="A66" s="16"/>
    </row>
  </sheetData>
  <sheetProtection/>
  <mergeCells count="212">
    <mergeCell ref="BH2:BP2"/>
    <mergeCell ref="BH21:BK21"/>
    <mergeCell ref="BL21:BP21"/>
    <mergeCell ref="BO22:BP22"/>
    <mergeCell ref="BH22:BN22"/>
    <mergeCell ref="B22:BG22"/>
    <mergeCell ref="AB21:AG21"/>
    <mergeCell ref="AR21:AX21"/>
    <mergeCell ref="B21:E21"/>
    <mergeCell ref="F21:K21"/>
    <mergeCell ref="L21:U21"/>
    <mergeCell ref="V21:AA21"/>
    <mergeCell ref="AY21:BG21"/>
    <mergeCell ref="B20:E20"/>
    <mergeCell ref="F20:K20"/>
    <mergeCell ref="L20:U20"/>
    <mergeCell ref="V20:AA20"/>
    <mergeCell ref="AH21:AM21"/>
    <mergeCell ref="AN21:AQ21"/>
    <mergeCell ref="AR20:AX20"/>
    <mergeCell ref="AY20:BG20"/>
    <mergeCell ref="BH20:BK20"/>
    <mergeCell ref="BL20:BP20"/>
    <mergeCell ref="AH20:AM20"/>
    <mergeCell ref="AN20:AQ20"/>
    <mergeCell ref="AB20:AG20"/>
    <mergeCell ref="AR18:AX18"/>
    <mergeCell ref="AY18:BG18"/>
    <mergeCell ref="BH18:BK18"/>
    <mergeCell ref="BL18:BP18"/>
    <mergeCell ref="AB19:AG19"/>
    <mergeCell ref="AR19:AX19"/>
    <mergeCell ref="AY19:BG19"/>
    <mergeCell ref="AN18:AQ18"/>
    <mergeCell ref="B19:E19"/>
    <mergeCell ref="F19:K19"/>
    <mergeCell ref="L19:U19"/>
    <mergeCell ref="V19:AA19"/>
    <mergeCell ref="BL19:BP19"/>
    <mergeCell ref="BH19:BK19"/>
    <mergeCell ref="AH19:AM19"/>
    <mergeCell ref="AN19:AQ19"/>
    <mergeCell ref="B18:E18"/>
    <mergeCell ref="F18:K18"/>
    <mergeCell ref="L18:U18"/>
    <mergeCell ref="V18:AA18"/>
    <mergeCell ref="AB18:AG18"/>
    <mergeCell ref="AH18:AM18"/>
    <mergeCell ref="AH17:AM17"/>
    <mergeCell ref="AN17:AQ17"/>
    <mergeCell ref="AR17:AX17"/>
    <mergeCell ref="AY17:BG17"/>
    <mergeCell ref="BH17:BK17"/>
    <mergeCell ref="BL17:BP17"/>
    <mergeCell ref="AN16:AQ16"/>
    <mergeCell ref="AR16:AX16"/>
    <mergeCell ref="AY15:BG15"/>
    <mergeCell ref="BH16:BK16"/>
    <mergeCell ref="BL16:BP16"/>
    <mergeCell ref="B17:E17"/>
    <mergeCell ref="F17:K17"/>
    <mergeCell ref="L17:U17"/>
    <mergeCell ref="V17:AA17"/>
    <mergeCell ref="AB17:AG17"/>
    <mergeCell ref="B16:E16"/>
    <mergeCell ref="F16:K16"/>
    <mergeCell ref="L16:U16"/>
    <mergeCell ref="V16:AA16"/>
    <mergeCell ref="AB16:AG16"/>
    <mergeCell ref="AH16:AM16"/>
    <mergeCell ref="BL3:BP6"/>
    <mergeCell ref="AY4:BG4"/>
    <mergeCell ref="AY5:BG5"/>
    <mergeCell ref="AY6:BG6"/>
    <mergeCell ref="AB3:BG3"/>
    <mergeCell ref="AB4:AG4"/>
    <mergeCell ref="AB5:AG5"/>
    <mergeCell ref="AB6:AG6"/>
    <mergeCell ref="AH5:AM5"/>
    <mergeCell ref="AH4:AM4"/>
    <mergeCell ref="AN4:AQ6"/>
    <mergeCell ref="AR8:AX8"/>
    <mergeCell ref="AY7:BG7"/>
    <mergeCell ref="BH3:BK6"/>
    <mergeCell ref="AR4:AX4"/>
    <mergeCell ref="AR5:AX5"/>
    <mergeCell ref="AR6:AX6"/>
    <mergeCell ref="BH7:BK7"/>
    <mergeCell ref="AR7:AX7"/>
    <mergeCell ref="AY8:BG8"/>
    <mergeCell ref="V7:AA7"/>
    <mergeCell ref="AH8:AM8"/>
    <mergeCell ref="AN8:AQ8"/>
    <mergeCell ref="AB7:AG7"/>
    <mergeCell ref="AH7:AM7"/>
    <mergeCell ref="AN7:AQ7"/>
    <mergeCell ref="BL8:BP8"/>
    <mergeCell ref="B7:E7"/>
    <mergeCell ref="AB8:AG8"/>
    <mergeCell ref="AH6:AM6"/>
    <mergeCell ref="F7:K7"/>
    <mergeCell ref="B3:E6"/>
    <mergeCell ref="V3:AA6"/>
    <mergeCell ref="F3:K6"/>
    <mergeCell ref="L3:U6"/>
    <mergeCell ref="L7:U7"/>
    <mergeCell ref="BH10:BK10"/>
    <mergeCell ref="AB9:AG9"/>
    <mergeCell ref="AH9:AM9"/>
    <mergeCell ref="AN9:AQ9"/>
    <mergeCell ref="BL7:BP7"/>
    <mergeCell ref="B8:E8"/>
    <mergeCell ref="F8:K8"/>
    <mergeCell ref="L8:U8"/>
    <mergeCell ref="V8:AA8"/>
    <mergeCell ref="BH8:BK8"/>
    <mergeCell ref="B10:E10"/>
    <mergeCell ref="F10:K10"/>
    <mergeCell ref="AB10:AG10"/>
    <mergeCell ref="AH10:AM10"/>
    <mergeCell ref="BL9:BP9"/>
    <mergeCell ref="L10:U10"/>
    <mergeCell ref="V10:AA10"/>
    <mergeCell ref="AN10:AQ10"/>
    <mergeCell ref="AR10:AX10"/>
    <mergeCell ref="AY10:BG10"/>
    <mergeCell ref="AY9:BG9"/>
    <mergeCell ref="BH9:BK9"/>
    <mergeCell ref="AR9:AX9"/>
    <mergeCell ref="B9:E9"/>
    <mergeCell ref="F9:K9"/>
    <mergeCell ref="L9:U9"/>
    <mergeCell ref="V9:AA9"/>
    <mergeCell ref="B12:E12"/>
    <mergeCell ref="F12:K12"/>
    <mergeCell ref="L12:U12"/>
    <mergeCell ref="V12:AA12"/>
    <mergeCell ref="A1:BQ1"/>
    <mergeCell ref="BL10:BP10"/>
    <mergeCell ref="B11:E11"/>
    <mergeCell ref="F11:K11"/>
    <mergeCell ref="L11:U11"/>
    <mergeCell ref="V11:AA11"/>
    <mergeCell ref="AN12:AQ12"/>
    <mergeCell ref="AB11:AG11"/>
    <mergeCell ref="BH12:BK12"/>
    <mergeCell ref="BL12:BP12"/>
    <mergeCell ref="AY11:BG11"/>
    <mergeCell ref="BH11:BK11"/>
    <mergeCell ref="BL11:BP11"/>
    <mergeCell ref="AY12:BG12"/>
    <mergeCell ref="AH11:AM11"/>
    <mergeCell ref="AN11:AQ11"/>
    <mergeCell ref="AB14:AG14"/>
    <mergeCell ref="AH14:AM14"/>
    <mergeCell ref="AR11:AX11"/>
    <mergeCell ref="AB13:AG13"/>
    <mergeCell ref="AH13:AM13"/>
    <mergeCell ref="AN13:AQ13"/>
    <mergeCell ref="AR13:AX13"/>
    <mergeCell ref="AB12:AG12"/>
    <mergeCell ref="AH12:AM12"/>
    <mergeCell ref="AR12:AX12"/>
    <mergeCell ref="AY13:BG13"/>
    <mergeCell ref="BH13:BK13"/>
    <mergeCell ref="BL13:BP13"/>
    <mergeCell ref="BH14:BK14"/>
    <mergeCell ref="AN14:AQ14"/>
    <mergeCell ref="B13:E13"/>
    <mergeCell ref="F13:K13"/>
    <mergeCell ref="L13:U13"/>
    <mergeCell ref="V13:AA13"/>
    <mergeCell ref="AR14:AX14"/>
    <mergeCell ref="A31:BP31"/>
    <mergeCell ref="A32:BP32"/>
    <mergeCell ref="L15:U15"/>
    <mergeCell ref="V15:AA15"/>
    <mergeCell ref="B14:E14"/>
    <mergeCell ref="F14:K14"/>
    <mergeCell ref="BL14:BP14"/>
    <mergeCell ref="AY14:BG14"/>
    <mergeCell ref="L14:U14"/>
    <mergeCell ref="V14:AA14"/>
    <mergeCell ref="A33:BP33"/>
    <mergeCell ref="B15:E15"/>
    <mergeCell ref="BH15:BK15"/>
    <mergeCell ref="AB15:AG15"/>
    <mergeCell ref="AH15:AM15"/>
    <mergeCell ref="AN15:AQ15"/>
    <mergeCell ref="AR15:AX15"/>
    <mergeCell ref="F15:K15"/>
    <mergeCell ref="AY16:BG16"/>
    <mergeCell ref="BL15:BP15"/>
    <mergeCell ref="A34:BP34"/>
    <mergeCell ref="A35:BP35"/>
    <mergeCell ref="A36:BP36"/>
    <mergeCell ref="A37:BP37"/>
    <mergeCell ref="A25:BP25"/>
    <mergeCell ref="A26:BP26"/>
    <mergeCell ref="A27:BP27"/>
    <mergeCell ref="A28:BP28"/>
    <mergeCell ref="A29:BP29"/>
    <mergeCell ref="A30:BP30"/>
    <mergeCell ref="A46:BP46"/>
    <mergeCell ref="A42:BP42"/>
    <mergeCell ref="A43:BP43"/>
    <mergeCell ref="A44:BP44"/>
    <mergeCell ref="A45:BP45"/>
    <mergeCell ref="A38:BP38"/>
    <mergeCell ref="A39:BP39"/>
    <mergeCell ref="A40:BP40"/>
    <mergeCell ref="A41:BP41"/>
  </mergeCells>
  <dataValidations count="2">
    <dataValidation type="list" allowBlank="1" showInputMessage="1" showErrorMessage="1" sqref="F7:K21">
      <formula1>"自家用,非自家用"</formula1>
    </dataValidation>
    <dataValidation type="list" allowBlank="1" showInputMessage="1" showErrorMessage="1" sqref="L7:U21">
      <formula1>"屋上広告,壁面広告,自立広告塔,自立広告板,置き看板,広告旗,車体広告,電柱広告,バス停広告,消火栓広告,バナー広告,歩道橋広告,アドバルーン,その他"</formula1>
    </dataValidation>
  </dataValidations>
  <printOptions/>
  <pageMargins left="0.7874015748031497" right="0.5905511811023623" top="0.3937007874015748" bottom="0.5905511811023623" header="0.5118110236220472" footer="0.590551181102362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堺市</cp:lastModifiedBy>
  <cp:lastPrinted>2023-02-28T06:37:25Z</cp:lastPrinted>
  <dcterms:created xsi:type="dcterms:W3CDTF">2015-10-14T10:07:42Z</dcterms:created>
  <dcterms:modified xsi:type="dcterms:W3CDTF">2024-01-30T03:46:41Z</dcterms:modified>
  <cp:category/>
  <cp:version/>
  <cp:contentType/>
  <cp:contentStatus/>
</cp:coreProperties>
</file>