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AlgorithmName="SHA-512" workbookHashValue="7ijAT1632fgUDDToCVWaCkc464pw3l0mp3CaZ3jpJPivzT35saZYb2D5LuXMDtdSgtnprIMYTq7ZDCIiv1C5JA==" workbookSaltValue="vFQ9rZDriN5H+9A3EVNi5Q==" workbookSpinCount="100000" lockStructure="1"/>
  <bookViews>
    <workbookView xWindow="10245" yWindow="-15" windowWidth="10290" windowHeight="8295" tabRatio="598" activeTab="1"/>
  </bookViews>
  <sheets>
    <sheet name="表紙" sheetId="5" r:id="rId1"/>
    <sheet name="重点評価入力" sheetId="24" r:id="rId2"/>
    <sheet name="（堺市）重点項目シート" sheetId="25" r:id="rId3"/>
    <sheet name="クレジット" sheetId="4" r:id="rId4"/>
    <sheet name="桜" sheetId="26" state="hidden" r:id="rId5"/>
  </sheets>
  <definedNames>
    <definedName name="_xlnm._FilterDatabase" localSheetId="1" hidden="1">重点評価入力!$V$34:$V$34</definedName>
    <definedName name="①桜">'（堺市）重点項目シート'!$J$10</definedName>
    <definedName name="②桜">'（堺市）重点項目シート'!$J$11</definedName>
    <definedName name="③桜">'（堺市）重点項目シート'!$J$12</definedName>
    <definedName name="④桜">'（堺市）重点項目シート'!$J$13</definedName>
    <definedName name="⑤桜">'（堺市）重点項目シート'!$J$14</definedName>
    <definedName name="CO2削減_取組み度">INDEX(桜!$B$2:$E$7,MATCH('（堺市）重点項目シート'!$J$10:$K$10,桜!$A$2:$A$7,0),1)</definedName>
    <definedName name="OLE_LINK1" localSheetId="1">重点評価入力!$E$82</definedName>
    <definedName name="_xlnm.Print_Area" localSheetId="2">'（堺市）重点項目シート'!$A$1:$O$47</definedName>
    <definedName name="_xlnm.Print_Area" localSheetId="3">クレジット!$A$1:$S$37</definedName>
    <definedName name="_xlnm.Print_Area" localSheetId="1">重点評価入力!$A$1:$R$77</definedName>
    <definedName name="_xlnm.Print_Area" localSheetId="0">表紙!$B$1:$J$25</definedName>
    <definedName name="RANK0">'（堺市）重点項目シート'!$U$10:$X$10</definedName>
    <definedName name="RANK1">'（堺市）重点項目シート'!$U$12:$X$12</definedName>
    <definedName name="RANK2">'（堺市）重点項目シート'!$U$14:$X$14</definedName>
    <definedName name="RANK4">'（堺市）重点項目シート'!$U$15:$X$15</definedName>
    <definedName name="RANK5">'（堺市）重点項目シート'!$Y$12:$AB$12</definedName>
    <definedName name="エネルギー削減_取組み度">INDEX(桜!$B$2:$E$7,MATCH('（堺市）重点項目シート'!$J$12:$K$12,桜!$A$2:$A$7,0),1)</definedName>
    <definedName name="みどり・ヒートアイランド対策_取組み度">INDEX(桜!$B$2:$E$7,MATCH('（堺市）重点項目シート'!$J$11:$K$11,桜!$A$2:$A$7,0),1)</definedName>
    <definedName name="安全快適な暮らし_取組み度">INDEX(桜!$B$2:$E$7,MATCH('（堺市）重点項目シート'!$J$14:$K$14,桜!$A$2:$A$7,0),1)</definedName>
    <definedName name="画像">INDIRECT(①桜)</definedName>
    <definedName name="画像１">INDIRECT(#REF!)</definedName>
    <definedName name="画像２">INDIRECT(#REF!)</definedName>
    <definedName name="画像３">INDIRECT(#REF!)</definedName>
    <definedName name="画像４">INDIRECT(#REF!)</definedName>
    <definedName name="建物の断熱性_取組み度">INDEX(桜!$B$2:$E$7,MATCH('（堺市）重点項目シート'!$J$13:$K$13,桜!$A$2:$A$7,0),1)</definedName>
    <definedName name="桜１">#REF!</definedName>
    <definedName name="桜２">#REF!</definedName>
    <definedName name="桜３">#REF!</definedName>
    <definedName name="桜４">#REF!</definedName>
    <definedName name="桜５">#REF!</definedName>
    <definedName name="省エネ対策_取組み度">INDEX(桜!$B$2:$E$7,MATCH('（堺市）重点項目シート'!$J$12:$K$12,桜!$A$2:$A$7,0),1)</definedName>
    <definedName name="星" localSheetId="1">重点評価入力!#REF!</definedName>
    <definedName name="星１">#REF!</definedName>
    <definedName name="星２">#REF!</definedName>
    <definedName name="星３">#REF!</definedName>
    <definedName name="星４">#REF!</definedName>
    <definedName name="星５">#REF!</definedName>
  </definedNames>
  <calcPr calcId="145621"/>
</workbook>
</file>

<file path=xl/calcChain.xml><?xml version="1.0" encoding="utf-8"?>
<calcChain xmlns="http://schemas.openxmlformats.org/spreadsheetml/2006/main">
  <c r="P34" i="24" l="1"/>
  <c r="P31" i="24"/>
  <c r="P22" i="24"/>
  <c r="N39" i="25" l="1"/>
  <c r="N32" i="25"/>
  <c r="N30" i="25"/>
  <c r="G5" i="25" l="1"/>
  <c r="G4" i="25"/>
  <c r="P44" i="24" l="1"/>
  <c r="O39" i="25" s="1"/>
  <c r="J15" i="25" s="1"/>
  <c r="O32" i="25"/>
  <c r="J13" i="25" s="1"/>
  <c r="O30" i="25"/>
  <c r="J12" i="25" s="1"/>
  <c r="X29" i="24" l="1"/>
  <c r="P26" i="24" s="1"/>
  <c r="Y27" i="24"/>
  <c r="Y25" i="24"/>
  <c r="Y29" i="24" l="1"/>
  <c r="P37" i="24" s="1"/>
  <c r="O34" i="25" s="1"/>
  <c r="J14" i="25" s="1"/>
  <c r="M18" i="25"/>
  <c r="M17" i="25"/>
  <c r="K18" i="25"/>
  <c r="K17" i="25"/>
  <c r="I18" i="25"/>
  <c r="I17" i="25"/>
  <c r="O24" i="25"/>
  <c r="B46" i="25"/>
  <c r="G6" i="25"/>
  <c r="B43" i="25"/>
  <c r="G43" i="25"/>
  <c r="N36" i="25"/>
  <c r="N37" i="25"/>
  <c r="N35" i="25"/>
  <c r="N34" i="25"/>
  <c r="N27" i="25"/>
  <c r="N28" i="25"/>
  <c r="N26" i="25"/>
  <c r="N24" i="25"/>
  <c r="N5" i="25"/>
  <c r="O26" i="25"/>
  <c r="J11" i="25" s="1"/>
  <c r="L9" i="24"/>
  <c r="O5" i="25" s="1"/>
  <c r="O17" i="24"/>
  <c r="L6" i="5"/>
  <c r="L7" i="5"/>
  <c r="L8" i="5"/>
  <c r="L9" i="5"/>
  <c r="L10" i="5"/>
  <c r="L11" i="5"/>
  <c r="M11" i="5"/>
  <c r="L12" i="5"/>
  <c r="M12" i="5" s="1"/>
  <c r="L13" i="5"/>
  <c r="M13" i="5" s="1"/>
  <c r="L14" i="5"/>
  <c r="J20" i="25" l="1"/>
  <c r="K6" i="25"/>
  <c r="J10" i="25"/>
  <c r="L15" i="5"/>
</calcChain>
</file>

<file path=xl/sharedStrings.xml><?xml version="1.0" encoding="utf-8"?>
<sst xmlns="http://schemas.openxmlformats.org/spreadsheetml/2006/main" count="300" uniqueCount="202">
  <si>
    <t>←</t>
    <phoneticPr fontId="4"/>
  </si>
  <si>
    <t>【評価項目】</t>
    <rPh sb="1" eb="3">
      <t>ﾋｮｳｶ</t>
    </rPh>
    <rPh sb="3" eb="5">
      <t>ｺｳﾓｸ</t>
    </rPh>
    <phoneticPr fontId="24" type="noConversion"/>
  </si>
  <si>
    <t>技術の名称</t>
    <rPh sb="0" eb="2">
      <t>ギジュツ</t>
    </rPh>
    <rPh sb="3" eb="5">
      <t>メイショウ</t>
    </rPh>
    <phoneticPr fontId="4"/>
  </si>
  <si>
    <t>用途</t>
    <rPh sb="0" eb="2">
      <t>ヨウト</t>
    </rPh>
    <phoneticPr fontId="4"/>
  </si>
  <si>
    <t>事務所</t>
  </si>
  <si>
    <t>学校</t>
  </si>
  <si>
    <t>物販店</t>
  </si>
  <si>
    <t>飲食店</t>
  </si>
  <si>
    <t>病院</t>
  </si>
  <si>
    <t>集合住宅</t>
  </si>
  <si>
    <t>C</t>
    <phoneticPr fontId="4"/>
  </si>
  <si>
    <t>集会所</t>
    <rPh sb="2" eb="3">
      <t>ショ</t>
    </rPh>
    <phoneticPr fontId="4"/>
  </si>
  <si>
    <t>ホテル</t>
    <phoneticPr fontId="4"/>
  </si>
  <si>
    <t>工場</t>
    <rPh sb="0" eb="2">
      <t>コウジョウ</t>
    </rPh>
    <phoneticPr fontId="4"/>
  </si>
  <si>
    <t>合計</t>
    <rPh sb="0" eb="2">
      <t>ゴウケイ</t>
    </rPh>
    <phoneticPr fontId="4"/>
  </si>
  <si>
    <t>からダウンロードできます。</t>
  </si>
  <si>
    <t>住宅・工場以外</t>
  </si>
  <si>
    <t>工場</t>
  </si>
  <si>
    <t>住宅</t>
  </si>
  <si>
    <t>1.省エネルギー対策</t>
  </si>
  <si>
    <t>①設備システムの効率化に努める</t>
  </si>
  <si>
    <t>○</t>
  </si>
  <si>
    <t>―</t>
  </si>
  <si>
    <t>②エネルギー消費の実態把握に努める</t>
  </si>
  <si>
    <t>2.緑化</t>
  </si>
  <si>
    <t>①緑地の確保に努める</t>
  </si>
  <si>
    <t>②ボリュームある緑化に努める</t>
  </si>
  <si>
    <t>3.建築表面及び敷地の高温化抑制</t>
  </si>
  <si>
    <t>①日射反射率、長波放射率の高い建物外皮材料の選定等に努める。</t>
  </si>
  <si>
    <t>②保水性や透水性、日射反射率、長波放射率の高い敷地被覆材の選定等に努める。</t>
  </si>
  <si>
    <t>■用途１(主用途）</t>
    <rPh sb="1" eb="3">
      <t>ヨウト</t>
    </rPh>
    <rPh sb="5" eb="6">
      <t>シュ</t>
    </rPh>
    <rPh sb="6" eb="8">
      <t>ヨウト</t>
    </rPh>
    <phoneticPr fontId="4"/>
  </si>
  <si>
    <t>■用途２</t>
    <rPh sb="1" eb="3">
      <t>ヨウト</t>
    </rPh>
    <phoneticPr fontId="4"/>
  </si>
  <si>
    <t>■用途３</t>
    <rPh sb="1" eb="3">
      <t>ヨウト</t>
    </rPh>
    <phoneticPr fontId="4"/>
  </si>
  <si>
    <t>■用途４</t>
    <rPh sb="1" eb="3">
      <t>ヨウト</t>
    </rPh>
    <phoneticPr fontId="4"/>
  </si>
  <si>
    <t>用途名</t>
    <rPh sb="0" eb="2">
      <t>ヨウト</t>
    </rPh>
    <rPh sb="2" eb="3">
      <t>メイ</t>
    </rPh>
    <phoneticPr fontId="4"/>
  </si>
  <si>
    <t xml:space="preserve">
                            評価項目
用途・地域区分</t>
    <phoneticPr fontId="4"/>
  </si>
  <si>
    <r>
      <t>優先対策
地域</t>
    </r>
    <r>
      <rPr>
        <vertAlign val="superscript"/>
        <sz val="9"/>
        <color indexed="8"/>
        <rFont val="ＭＳ Ｐゴシック"/>
        <family val="3"/>
        <charset val="128"/>
      </rPr>
      <t>※</t>
    </r>
    <phoneticPr fontId="4"/>
  </si>
  <si>
    <t>優先対策
地域以外</t>
    <phoneticPr fontId="4"/>
  </si>
  <si>
    <t>住宅・工場以外</t>
    <phoneticPr fontId="4"/>
  </si>
  <si>
    <t>※:</t>
    <phoneticPr fontId="4"/>
  </si>
  <si>
    <t>優先対策地域とは、「大阪府ヒートアイランド対策推進計画」（平成１６年６月）で定めた26市町（大阪市、豊中市、吹田市、茨木市、高槻市、摂津市、島本町、守口市、門真市、寝屋川市、枚方市、交野市、四條畷市、大東市、東大阪市、八尾市、松原市、藤井寺市、羽曳野市、大阪狭山市、和泉市、堺市、高石市、泉大津市、忠岡町及び岸和田市）とする。</t>
    <phoneticPr fontId="4"/>
  </si>
  <si>
    <t>実績報告</t>
    <rPh sb="0" eb="2">
      <t>ジッセキ</t>
    </rPh>
    <rPh sb="2" eb="4">
      <t>ホウコク</t>
    </rPh>
    <phoneticPr fontId="4"/>
  </si>
  <si>
    <t>スコア</t>
    <phoneticPr fontId="4"/>
  </si>
  <si>
    <t>対象外</t>
    <rPh sb="0" eb="3">
      <t>タイショウガイ</t>
    </rPh>
    <phoneticPr fontId="4"/>
  </si>
  <si>
    <t xml:space="preserve"> 特に配慮した事項</t>
    <rPh sb="1" eb="2">
      <t>トク</t>
    </rPh>
    <rPh sb="3" eb="5">
      <t>ハイリョ</t>
    </rPh>
    <rPh sb="7" eb="9">
      <t>ジコウ</t>
    </rPh>
    <phoneticPr fontId="4"/>
  </si>
  <si>
    <t xml:space="preserve"> 先進的技術の導入</t>
    <phoneticPr fontId="4"/>
  </si>
  <si>
    <t>共用</t>
    <rPh sb="0" eb="2">
      <t>キョウヨウ</t>
    </rPh>
    <phoneticPr fontId="4"/>
  </si>
  <si>
    <t>重み１</t>
    <rPh sb="0" eb="1">
      <t>オモ</t>
    </rPh>
    <phoneticPr fontId="4"/>
  </si>
  <si>
    <t>重み２</t>
    <rPh sb="0" eb="1">
      <t>オモ</t>
    </rPh>
    <phoneticPr fontId="4"/>
  </si>
  <si>
    <t>病院</t>
    <rPh sb="0" eb="2">
      <t>ビョウイン</t>
    </rPh>
    <phoneticPr fontId="4"/>
  </si>
  <si>
    <t>ＣＡＳＢＥＥ評価</t>
    <rPh sb="6" eb="8">
      <t>ヒョウカ</t>
    </rPh>
    <phoneticPr fontId="4"/>
  </si>
  <si>
    <t xml:space="preserve"> 堺市建築物の総合環境配慮制度</t>
    <rPh sb="1" eb="3">
      <t>サカイシ</t>
    </rPh>
    <rPh sb="3" eb="6">
      <t>ケンチクブツ</t>
    </rPh>
    <rPh sb="7" eb="9">
      <t>ソウゴウ</t>
    </rPh>
    <rPh sb="9" eb="11">
      <t>カンキョウ</t>
    </rPh>
    <rPh sb="11" eb="13">
      <t>ハイリョ</t>
    </rPh>
    <rPh sb="13" eb="15">
      <t>セイド</t>
    </rPh>
    <phoneticPr fontId="4"/>
  </si>
  <si>
    <t>建 物 名 称</t>
    <phoneticPr fontId="4"/>
  </si>
  <si>
    <t>建　 設 　地</t>
    <phoneticPr fontId="4"/>
  </si>
  <si>
    <t>【建物概要】</t>
    <rPh sb="1" eb="3">
      <t>ﾀﾃﾓﾉ</t>
    </rPh>
    <rPh sb="3" eb="5">
      <t>ｶﾞｲﾖｳ</t>
    </rPh>
    <phoneticPr fontId="24" type="noConversion"/>
  </si>
  <si>
    <t>【用途別面積】</t>
    <rPh sb="1" eb="3">
      <t>ヨウト</t>
    </rPh>
    <rPh sb="3" eb="4">
      <t>ベツ</t>
    </rPh>
    <rPh sb="4" eb="6">
      <t>メンセキ</t>
    </rPh>
    <phoneticPr fontId="4"/>
  </si>
  <si>
    <t>面　積</t>
    <rPh sb="0" eb="1">
      <t>メン</t>
    </rPh>
    <rPh sb="2" eb="3">
      <t>セキ</t>
    </rPh>
    <phoneticPr fontId="4"/>
  </si>
  <si>
    <t>評　価　項　目</t>
    <rPh sb="0" eb="1">
      <t>ヒョウ</t>
    </rPh>
    <rPh sb="2" eb="3">
      <t>アタイ</t>
    </rPh>
    <rPh sb="4" eb="5">
      <t>コウ</t>
    </rPh>
    <rPh sb="6" eb="7">
      <t>メ</t>
    </rPh>
    <phoneticPr fontId="4"/>
  </si>
  <si>
    <t>入　力　内　容</t>
    <rPh sb="0" eb="1">
      <t>ハイ</t>
    </rPh>
    <rPh sb="2" eb="3">
      <t>リョク</t>
    </rPh>
    <rPh sb="4" eb="5">
      <t>ウチ</t>
    </rPh>
    <rPh sb="6" eb="7">
      <t>カタチ</t>
    </rPh>
    <phoneticPr fontId="4"/>
  </si>
  <si>
    <t>安全快適な暮らし</t>
    <rPh sb="0" eb="2">
      <t>アンゼン</t>
    </rPh>
    <rPh sb="2" eb="4">
      <t>カイテキ</t>
    </rPh>
    <rPh sb="5" eb="6">
      <t>ク</t>
    </rPh>
    <phoneticPr fontId="4"/>
  </si>
  <si>
    <t>色の欄について、プルダウンメニューから選択、または数値・コメントを記入して下さい。</t>
    <rPh sb="0" eb="1">
      <t>イロ</t>
    </rPh>
    <rPh sb="2" eb="3">
      <t>ラン</t>
    </rPh>
    <rPh sb="19" eb="21">
      <t>センタク</t>
    </rPh>
    <rPh sb="37" eb="38">
      <t>クダ</t>
    </rPh>
    <phoneticPr fontId="4"/>
  </si>
  <si>
    <t>（注）</t>
    <rPh sb="1" eb="2">
      <t>チュウ</t>
    </rPh>
    <phoneticPr fontId="4"/>
  </si>
  <si>
    <t>　みどり・ヒートアイランド対策</t>
    <rPh sb="13" eb="15">
      <t>タイサク</t>
    </rPh>
    <phoneticPr fontId="4"/>
  </si>
  <si>
    <t xml:space="preserve"> ＣＡＳＢＥＥ「ＬＲ３－１　地球温暖化への配慮」
 のスコアによる評価値</t>
    <rPh sb="14" eb="16">
      <t>チキュウ</t>
    </rPh>
    <rPh sb="16" eb="19">
      <t>オンダンカ</t>
    </rPh>
    <rPh sb="21" eb="23">
      <t>ハイリョ</t>
    </rPh>
    <rPh sb="35" eb="36">
      <t>チ</t>
    </rPh>
    <phoneticPr fontId="4"/>
  </si>
  <si>
    <t>評価点</t>
    <rPh sb="0" eb="1">
      <t>ヒョウ</t>
    </rPh>
    <rPh sb="1" eb="2">
      <t>アタイ</t>
    </rPh>
    <rPh sb="2" eb="3">
      <t>テン</t>
    </rPh>
    <phoneticPr fontId="4"/>
  </si>
  <si>
    <t>環　境　性　能</t>
    <rPh sb="0" eb="1">
      <t>ワ</t>
    </rPh>
    <rPh sb="2" eb="3">
      <t>サカイ</t>
    </rPh>
    <rPh sb="4" eb="5">
      <t>セイ</t>
    </rPh>
    <rPh sb="6" eb="7">
      <t>ノウ</t>
    </rPh>
    <phoneticPr fontId="4"/>
  </si>
  <si>
    <t>評　価　項　目</t>
    <rPh sb="0" eb="1">
      <t>ﾋｮｳ</t>
    </rPh>
    <rPh sb="2" eb="3">
      <t>ｱﾀｲ</t>
    </rPh>
    <rPh sb="4" eb="5">
      <t>ｺｳ</t>
    </rPh>
    <rPh sb="6" eb="7">
      <t>ﾒ</t>
    </rPh>
    <phoneticPr fontId="24" type="noConversion"/>
  </si>
  <si>
    <t>　敷地内温熱環境の向上</t>
    <phoneticPr fontId="4"/>
  </si>
  <si>
    <t>　生物環境の保全と創出</t>
    <phoneticPr fontId="4"/>
  </si>
  <si>
    <t>　温熱環境悪化の改善</t>
    <phoneticPr fontId="4"/>
  </si>
  <si>
    <t>　安全快適な暮らし</t>
    <rPh sb="1" eb="3">
      <t>アンゼン</t>
    </rPh>
    <rPh sb="3" eb="5">
      <t>カイテキ</t>
    </rPh>
    <rPh sb="6" eb="7">
      <t>ク</t>
    </rPh>
    <phoneticPr fontId="4"/>
  </si>
  <si>
    <t>バリアフリー計画</t>
    <rPh sb="6" eb="8">
      <t>ケイカク</t>
    </rPh>
    <phoneticPr fontId="4"/>
  </si>
  <si>
    <t>１．建物概要</t>
    <rPh sb="2" eb="4">
      <t>ﾀﾃﾓﾉ</t>
    </rPh>
    <rPh sb="4" eb="6">
      <t>ｶﾞｲﾖｳ</t>
    </rPh>
    <phoneticPr fontId="24" type="noConversion"/>
  </si>
  <si>
    <t>BEE</t>
    <phoneticPr fontId="4"/>
  </si>
  <si>
    <t>BEEランク</t>
    <phoneticPr fontId="4"/>
  </si>
  <si>
    <t>２．重点項目への取組み</t>
    <rPh sb="2" eb="4">
      <t>ジュウテン</t>
    </rPh>
    <rPh sb="4" eb="6">
      <t>コウモク</t>
    </rPh>
    <rPh sb="8" eb="10">
      <t>トリク</t>
    </rPh>
    <phoneticPr fontId="4"/>
  </si>
  <si>
    <t>重　点　項　目</t>
    <rPh sb="0" eb="1">
      <t>シゲル</t>
    </rPh>
    <rPh sb="2" eb="3">
      <t>テン</t>
    </rPh>
    <rPh sb="4" eb="5">
      <t>コウ</t>
    </rPh>
    <rPh sb="6" eb="7">
      <t>メ</t>
    </rPh>
    <phoneticPr fontId="4"/>
  </si>
  <si>
    <t>評価点</t>
    <rPh sb="0" eb="2">
      <t>ヒョウカ</t>
    </rPh>
    <rPh sb="2" eb="3">
      <t>テン</t>
    </rPh>
    <phoneticPr fontId="4"/>
  </si>
  <si>
    <t>取　組　み　度</t>
    <rPh sb="0" eb="1">
      <t>トリ</t>
    </rPh>
    <rPh sb="2" eb="3">
      <t>クミ</t>
    </rPh>
    <rPh sb="6" eb="7">
      <t>ド</t>
    </rPh>
    <phoneticPr fontId="4"/>
  </si>
  <si>
    <t xml:space="preserve"> みどり・ヒートアイランド対策</t>
    <rPh sb="13" eb="15">
      <t>タイサク</t>
    </rPh>
    <phoneticPr fontId="4"/>
  </si>
  <si>
    <t>３．設計上の配慮事項とCASBEEのスコア</t>
    <rPh sb="2" eb="4">
      <t>セッケイ</t>
    </rPh>
    <rPh sb="4" eb="5">
      <t>ジョウ</t>
    </rPh>
    <rPh sb="6" eb="8">
      <t>ハイリョ</t>
    </rPh>
    <rPh sb="8" eb="10">
      <t>ジコウ</t>
    </rPh>
    <phoneticPr fontId="4"/>
  </si>
  <si>
    <t xml:space="preserve"> ＣＯ２削減</t>
    <rPh sb="4" eb="6">
      <t>サクゲン</t>
    </rPh>
    <phoneticPr fontId="4"/>
  </si>
  <si>
    <t>スコア</t>
  </si>
  <si>
    <t>地球温暖化への配慮</t>
    <phoneticPr fontId="4"/>
  </si>
  <si>
    <t xml:space="preserve"> CASBEE「ＬＲ３－１」のスコアによる評価値</t>
    <phoneticPr fontId="4"/>
  </si>
  <si>
    <t>自然エネルギーの利用</t>
    <phoneticPr fontId="4"/>
  </si>
  <si>
    <t xml:space="preserve"> CASBEE「ＬＲ１－２」のスコアによる評価値</t>
    <rPh sb="23" eb="24">
      <t>チ</t>
    </rPh>
    <phoneticPr fontId="4"/>
  </si>
  <si>
    <t>設備システムの高効率化</t>
    <phoneticPr fontId="4"/>
  </si>
  <si>
    <t xml:space="preserve"> CASBEE「ＬＲ１－３」のスコアによる評価値</t>
    <rPh sb="21" eb="23">
      <t>ヒョウカ</t>
    </rPh>
    <rPh sb="23" eb="24">
      <t>チ</t>
    </rPh>
    <phoneticPr fontId="4"/>
  </si>
  <si>
    <t>生物環境の保全と創出</t>
    <phoneticPr fontId="4"/>
  </si>
  <si>
    <t xml:space="preserve"> CASBEE「Ｑ３－１」のスコアによる評価値</t>
    <rPh sb="22" eb="23">
      <t>チ</t>
    </rPh>
    <phoneticPr fontId="4"/>
  </si>
  <si>
    <t>敷地内温熱環境の向上</t>
    <phoneticPr fontId="4"/>
  </si>
  <si>
    <t xml:space="preserve"> CASBEE「Ｑ３－３．２」のスコアによる評価値</t>
    <rPh sb="24" eb="25">
      <t>チ</t>
    </rPh>
    <phoneticPr fontId="4"/>
  </si>
  <si>
    <t>温熱環境悪化の改善</t>
    <phoneticPr fontId="4"/>
  </si>
  <si>
    <t xml:space="preserve"> CASBEE「ＬＲ３－２．２」のスコアによる評価値</t>
    <rPh sb="25" eb="26">
      <t>チ</t>
    </rPh>
    <phoneticPr fontId="4"/>
  </si>
  <si>
    <t xml:space="preserve"> 安全快適な暮らし</t>
    <rPh sb="1" eb="3">
      <t>アンゼン</t>
    </rPh>
    <rPh sb="3" eb="5">
      <t>カイテキ</t>
    </rPh>
    <rPh sb="6" eb="7">
      <t>ク</t>
    </rPh>
    <phoneticPr fontId="4"/>
  </si>
  <si>
    <t>バリアフリー計画</t>
    <phoneticPr fontId="4"/>
  </si>
  <si>
    <t xml:space="preserve"> CASBEE「Ｑ２－１　１．１．３」のスコア
 による評価値</t>
    <rPh sb="30" eb="31">
      <t>チ</t>
    </rPh>
    <phoneticPr fontId="4"/>
  </si>
  <si>
    <t>耐震・免震</t>
    <phoneticPr fontId="4"/>
  </si>
  <si>
    <t xml:space="preserve"> CASBEE「Ｑ２－２　２．１」のスコアによる評価値</t>
    <rPh sb="26" eb="27">
      <t>チ</t>
    </rPh>
    <phoneticPr fontId="4"/>
  </si>
  <si>
    <t xml:space="preserve"> CASBEE「Ｑ３－３　３．１」のスコアによる評価値</t>
    <rPh sb="26" eb="27">
      <t>チ</t>
    </rPh>
    <phoneticPr fontId="4"/>
  </si>
  <si>
    <t>交通負荷抑制</t>
    <phoneticPr fontId="4"/>
  </si>
  <si>
    <t xml:space="preserve"> CASBEE「ＬＲ３－２　２．３．３」のスコアによる評価値</t>
    <rPh sb="29" eb="30">
      <t>チ</t>
    </rPh>
    <phoneticPr fontId="4"/>
  </si>
  <si>
    <t>考　慮　事　項</t>
    <phoneticPr fontId="4"/>
  </si>
  <si>
    <t xml:space="preserve"> 特に配慮した事項</t>
    <phoneticPr fontId="4"/>
  </si>
  <si>
    <r>
      <t>ＣＯ</t>
    </r>
    <r>
      <rPr>
        <sz val="14"/>
        <rFont val="HG創英角ｺﾞｼｯｸUB"/>
        <family val="3"/>
        <charset val="128"/>
      </rPr>
      <t>２</t>
    </r>
    <r>
      <rPr>
        <sz val="20"/>
        <rFont val="HG創英角ｺﾞｼｯｸUB"/>
        <family val="3"/>
        <charset val="128"/>
      </rPr>
      <t>削減</t>
    </r>
    <rPh sb="3" eb="5">
      <t>サクゲン</t>
    </rPh>
    <phoneticPr fontId="4"/>
  </si>
  <si>
    <t>みどり・ヒートアイランド対策</t>
    <rPh sb="12" eb="14">
      <t>タイサク</t>
    </rPh>
    <phoneticPr fontId="4"/>
  </si>
  <si>
    <t>取組度</t>
    <rPh sb="0" eb="2">
      <t>トリクミ</t>
    </rPh>
    <rPh sb="2" eb="3">
      <t>ド</t>
    </rPh>
    <phoneticPr fontId="4"/>
  </si>
  <si>
    <t>桜</t>
    <rPh sb="0" eb="1">
      <t>サクラ</t>
    </rPh>
    <phoneticPr fontId="4"/>
  </si>
  <si>
    <t>主用途／延床面積</t>
    <rPh sb="0" eb="1">
      <t>シュ</t>
    </rPh>
    <rPh sb="1" eb="3">
      <t>ヨウト</t>
    </rPh>
    <rPh sb="4" eb="5">
      <t>ノ</t>
    </rPh>
    <rPh sb="5" eb="6">
      <t>ユカ</t>
    </rPh>
    <rPh sb="6" eb="8">
      <t>メンセキ</t>
    </rPh>
    <phoneticPr fontId="4"/>
  </si>
  <si>
    <t xml:space="preserve"> ＣＡＳＢＥＥ「Ｑ３－１　生物環境の保全と創出」
のスコアによる評価値</t>
    <rPh sb="13" eb="15">
      <t>セイブツ</t>
    </rPh>
    <rPh sb="15" eb="17">
      <t>カンキョウ</t>
    </rPh>
    <rPh sb="18" eb="20">
      <t>ホゼン</t>
    </rPh>
    <rPh sb="21" eb="23">
      <t>ソウシュツ</t>
    </rPh>
    <rPh sb="32" eb="34">
      <t>ヒョウカ</t>
    </rPh>
    <rPh sb="34" eb="35">
      <t>チ</t>
    </rPh>
    <phoneticPr fontId="4"/>
  </si>
  <si>
    <t xml:space="preserve"> ＣＡＳＢＥＥ「Ｑ３－３　３．２　敷地内温熱環境の向上」
のスコアによる評価値</t>
    <rPh sb="17" eb="19">
      <t>シキチ</t>
    </rPh>
    <rPh sb="19" eb="20">
      <t>ナイ</t>
    </rPh>
    <rPh sb="20" eb="22">
      <t>オンネツ</t>
    </rPh>
    <rPh sb="22" eb="24">
      <t>カンキョウ</t>
    </rPh>
    <rPh sb="25" eb="27">
      <t>コウジョウ</t>
    </rPh>
    <rPh sb="36" eb="38">
      <t>ヒョウカ</t>
    </rPh>
    <rPh sb="38" eb="39">
      <t>チ</t>
    </rPh>
    <phoneticPr fontId="4"/>
  </si>
  <si>
    <t xml:space="preserve"> ＣＡＳＢＥＥ「ＬＲ３－２　２．２　温熱環境悪化の改善」
のスコアによる評価値</t>
    <rPh sb="18" eb="20">
      <t>オンネツ</t>
    </rPh>
    <rPh sb="20" eb="22">
      <t>カンキョウ</t>
    </rPh>
    <rPh sb="22" eb="24">
      <t>アッカ</t>
    </rPh>
    <rPh sb="25" eb="27">
      <t>カイゼン</t>
    </rPh>
    <rPh sb="36" eb="38">
      <t>ヒョウカ</t>
    </rPh>
    <rPh sb="38" eb="39">
      <t>チ</t>
    </rPh>
    <phoneticPr fontId="4"/>
  </si>
  <si>
    <t>ＣＡＳＢＥＥ「Q２－１　１．１．３　バリアフリー計画」
のスコアによる評価値</t>
    <rPh sb="24" eb="26">
      <t>ケイカク</t>
    </rPh>
    <rPh sb="35" eb="37">
      <t>ヒョウカ</t>
    </rPh>
    <rPh sb="37" eb="38">
      <t>チ</t>
    </rPh>
    <phoneticPr fontId="4"/>
  </si>
  <si>
    <t xml:space="preserve"> ＣＡＳＢＥＥ「Q２－２　２．１　耐震・免震」
のスコアによる評価値</t>
    <rPh sb="17" eb="19">
      <t>タイシン</t>
    </rPh>
    <rPh sb="20" eb="21">
      <t>メン</t>
    </rPh>
    <rPh sb="21" eb="22">
      <t>シン</t>
    </rPh>
    <rPh sb="31" eb="33">
      <t>ヒョウカ</t>
    </rPh>
    <rPh sb="33" eb="34">
      <t>チ</t>
    </rPh>
    <phoneticPr fontId="4"/>
  </si>
  <si>
    <t xml:space="preserve"> ＣＡＳＢＥＥ「ＬＲ３－２　２．３．３　交通負荷抑制」
のスコアによる評価値</t>
    <rPh sb="20" eb="22">
      <t>コウツウ</t>
    </rPh>
    <rPh sb="22" eb="24">
      <t>フカ</t>
    </rPh>
    <rPh sb="24" eb="26">
      <t>ヨクセイ</t>
    </rPh>
    <rPh sb="35" eb="37">
      <t>ヒョウカ</t>
    </rPh>
    <rPh sb="37" eb="38">
      <t>チ</t>
    </rPh>
    <phoneticPr fontId="4"/>
  </si>
  <si>
    <t>※ここは入力不要です（総合評価ＢＥＥランクは自動で入力されます）⇒</t>
    <rPh sb="4" eb="6">
      <t>ニュウリョク</t>
    </rPh>
    <rPh sb="6" eb="8">
      <t>フヨウ</t>
    </rPh>
    <rPh sb="22" eb="24">
      <t>ジドウ</t>
    </rPh>
    <rPh sb="25" eb="27">
      <t>ニュウリョク</t>
    </rPh>
    <phoneticPr fontId="4"/>
  </si>
  <si>
    <t>　耐震・免震</t>
    <rPh sb="1" eb="3">
      <t>タイシン</t>
    </rPh>
    <rPh sb="4" eb="5">
      <t>メン</t>
    </rPh>
    <rPh sb="5" eb="6">
      <t>シン</t>
    </rPh>
    <phoneticPr fontId="4"/>
  </si>
  <si>
    <t>　地域性への配慮、快適性への向上</t>
    <rPh sb="1" eb="3">
      <t>チイキ</t>
    </rPh>
    <rPh sb="3" eb="4">
      <t>セイ</t>
    </rPh>
    <rPh sb="6" eb="8">
      <t>ハイリョ</t>
    </rPh>
    <rPh sb="9" eb="11">
      <t>カイテキ</t>
    </rPh>
    <rPh sb="11" eb="12">
      <t>セイ</t>
    </rPh>
    <rPh sb="14" eb="16">
      <t>コウジョウ</t>
    </rPh>
    <phoneticPr fontId="4"/>
  </si>
  <si>
    <t>　交通負荷抑制</t>
    <rPh sb="1" eb="3">
      <t>コウツウ</t>
    </rPh>
    <rPh sb="3" eb="5">
      <t>フカ</t>
    </rPh>
    <rPh sb="5" eb="7">
      <t>ヨクセイ</t>
    </rPh>
    <phoneticPr fontId="4"/>
  </si>
  <si>
    <r>
      <t>m</t>
    </r>
    <r>
      <rPr>
        <vertAlign val="superscript"/>
        <sz val="12"/>
        <rFont val="ＭＳ Ｐゴシック"/>
        <family val="3"/>
        <charset val="128"/>
      </rPr>
      <t>2</t>
    </r>
    <phoneticPr fontId="4"/>
  </si>
  <si>
    <r>
      <t>合　計　</t>
    </r>
    <r>
      <rPr>
        <sz val="10"/>
        <color indexed="10"/>
        <rFont val="ＭＳ Ｐゴシック"/>
        <family val="3"/>
        <charset val="128"/>
      </rPr>
      <t>（自動計算されます）</t>
    </r>
    <rPh sb="0" eb="1">
      <t>ゴウ</t>
    </rPh>
    <rPh sb="2" eb="3">
      <t>ケイ</t>
    </rPh>
    <rPh sb="5" eb="7">
      <t>ジドウ</t>
    </rPh>
    <rPh sb="7" eb="9">
      <t>ケイサン</t>
    </rPh>
    <phoneticPr fontId="4"/>
  </si>
  <si>
    <t>■建　物　全　体</t>
    <rPh sb="1" eb="2">
      <t>ダテ</t>
    </rPh>
    <rPh sb="3" eb="4">
      <t>ブツ</t>
    </rPh>
    <rPh sb="5" eb="6">
      <t>ゼン</t>
    </rPh>
    <rPh sb="7" eb="8">
      <t>タイ</t>
    </rPh>
    <phoneticPr fontId="4"/>
  </si>
  <si>
    <t>面　積　</t>
    <rPh sb="0" eb="1">
      <t>メン</t>
    </rPh>
    <rPh sb="2" eb="3">
      <t>セキ</t>
    </rPh>
    <phoneticPr fontId="4"/>
  </si>
  <si>
    <t>　その他</t>
    <rPh sb="3" eb="4">
      <t>タ</t>
    </rPh>
    <phoneticPr fontId="4"/>
  </si>
  <si>
    <t>特に配慮した事項</t>
    <rPh sb="0" eb="1">
      <t>トク</t>
    </rPh>
    <rPh sb="2" eb="4">
      <t>ハイリョ</t>
    </rPh>
    <rPh sb="6" eb="8">
      <t>ジコウ</t>
    </rPh>
    <phoneticPr fontId="4"/>
  </si>
  <si>
    <t xml:space="preserve"> 技術の名称</t>
    <phoneticPr fontId="4"/>
  </si>
  <si>
    <t xml:space="preserve"> ＣＡＳＢＥＥ「Q３－３　３．１　地域性への配慮、快適性の向上」のスコアによる評価値</t>
    <rPh sb="17" eb="20">
      <t>チイキセイ</t>
    </rPh>
    <rPh sb="22" eb="24">
      <t>ハイリョ</t>
    </rPh>
    <rPh sb="25" eb="28">
      <t>カイテキセイ</t>
    </rPh>
    <rPh sb="29" eb="31">
      <t>コウジョウ</t>
    </rPh>
    <rPh sb="39" eb="41">
      <t>ヒョウカ</t>
    </rPh>
    <rPh sb="41" eb="42">
      <t>チ</t>
    </rPh>
    <phoneticPr fontId="4"/>
  </si>
  <si>
    <t>地域性への配慮、快適性の向上</t>
    <phoneticPr fontId="4"/>
  </si>
  <si>
    <t>http://www.ibec.or.jp/CASBEE/index.htm</t>
    <phoneticPr fontId="4"/>
  </si>
  <si>
    <t>水色のセル</t>
    <phoneticPr fontId="4"/>
  </si>
  <si>
    <t>堺市重点項目の入力用シート</t>
    <rPh sb="0" eb="2">
      <t>サカイシ</t>
    </rPh>
    <rPh sb="2" eb="4">
      <t>ジュウテン</t>
    </rPh>
    <rPh sb="4" eb="6">
      <t>コウモク</t>
    </rPh>
    <rPh sb="7" eb="9">
      <t>ニュウリョク</t>
    </rPh>
    <rPh sb="9" eb="10">
      <t>ヨウ</t>
    </rPh>
    <phoneticPr fontId="4"/>
  </si>
  <si>
    <t>㎡</t>
    <phoneticPr fontId="4"/>
  </si>
  <si>
    <r>
      <t>建物の名称を入力して下さい⇒　</t>
    </r>
    <r>
      <rPr>
        <sz val="12"/>
        <rFont val="ＭＳ Ｐゴシック"/>
        <family val="3"/>
        <charset val="128"/>
      </rPr>
      <t>■建物名称：</t>
    </r>
    <rPh sb="10" eb="11">
      <t>クダ</t>
    </rPh>
    <rPh sb="16" eb="18">
      <t>タテモノ</t>
    </rPh>
    <rPh sb="18" eb="20">
      <t>メイショウ</t>
    </rPh>
    <phoneticPr fontId="4"/>
  </si>
  <si>
    <r>
      <t>建設地を入力して下さい⇒　</t>
    </r>
    <r>
      <rPr>
        <sz val="12"/>
        <rFont val="ＭＳ Ｐゴシック"/>
        <family val="3"/>
        <charset val="128"/>
      </rPr>
      <t>■建 設 地 ：</t>
    </r>
    <rPh sb="8" eb="9">
      <t>クダ</t>
    </rPh>
    <rPh sb="14" eb="15">
      <t>ダテ</t>
    </rPh>
    <rPh sb="16" eb="17">
      <t>セツ</t>
    </rPh>
    <rPh sb="18" eb="19">
      <t>チ</t>
    </rPh>
    <phoneticPr fontId="4"/>
  </si>
  <si>
    <r>
      <t>ＣＡＳＢＥＥ評価結果シートのＢＥＥ値を入力して下さい⇒　</t>
    </r>
    <r>
      <rPr>
        <sz val="12"/>
        <rFont val="ＭＳ Ｐゴシック"/>
        <family val="3"/>
        <charset val="128"/>
      </rPr>
      <t>■BEE値 ：</t>
    </r>
    <rPh sb="8" eb="10">
      <t>ケッカ</t>
    </rPh>
    <rPh sb="19" eb="21">
      <t>ニュウリョク</t>
    </rPh>
    <rPh sb="23" eb="24">
      <t>クダ</t>
    </rPh>
    <rPh sb="32" eb="33">
      <t>チ</t>
    </rPh>
    <phoneticPr fontId="4"/>
  </si>
  <si>
    <t>／</t>
    <phoneticPr fontId="4"/>
  </si>
  <si>
    <t>新築・既存</t>
    <rPh sb="0" eb="2">
      <t>シンチク</t>
    </rPh>
    <rPh sb="3" eb="5">
      <t>キゾン</t>
    </rPh>
    <phoneticPr fontId="4"/>
  </si>
  <si>
    <t xml:space="preserve"> 用途名はセルをクリックし、プルダウンメニュから選択
 して下さい。</t>
    <rPh sb="1" eb="3">
      <t>ヨウト</t>
    </rPh>
    <rPh sb="3" eb="4">
      <t>メイ</t>
    </rPh>
    <rPh sb="24" eb="26">
      <t>センタク</t>
    </rPh>
    <rPh sb="30" eb="31">
      <t>クダ</t>
    </rPh>
    <phoneticPr fontId="4"/>
  </si>
  <si>
    <t>４．その他</t>
    <rPh sb="4" eb="5">
      <t>タ</t>
    </rPh>
    <phoneticPr fontId="4"/>
  </si>
  <si>
    <t>考　慮　事　項</t>
    <rPh sb="0" eb="1">
      <t>コウ</t>
    </rPh>
    <rPh sb="2" eb="3">
      <t>リョ</t>
    </rPh>
    <rPh sb="4" eb="5">
      <t>コト</t>
    </rPh>
    <rPh sb="6" eb="7">
      <t>コウ</t>
    </rPh>
    <phoneticPr fontId="4"/>
  </si>
  <si>
    <r>
      <t>　CO</t>
    </r>
    <r>
      <rPr>
        <vertAlign val="subscript"/>
        <sz val="11"/>
        <rFont val="ＭＳ Ｐゴシック"/>
        <family val="3"/>
        <charset val="128"/>
      </rPr>
      <t>２</t>
    </r>
    <r>
      <rPr>
        <sz val="11"/>
        <rFont val="ＭＳ Ｐゴシック"/>
        <family val="3"/>
        <charset val="128"/>
      </rPr>
      <t>に関する部分の評価</t>
    </r>
    <rPh sb="5" eb="6">
      <t>カン</t>
    </rPh>
    <rPh sb="8" eb="10">
      <t>ブブン</t>
    </rPh>
    <rPh sb="11" eb="13">
      <t>ヒョウカ</t>
    </rPh>
    <phoneticPr fontId="4"/>
  </si>
  <si>
    <t>にプルダウンメニュから選択または
  文字や数値を入力して下さい。</t>
    <rPh sb="11" eb="13">
      <t>センタク</t>
    </rPh>
    <rPh sb="19" eb="21">
      <t>モジ</t>
    </rPh>
    <phoneticPr fontId="4"/>
  </si>
  <si>
    <t>評価</t>
  </si>
  <si>
    <t>　※対象外となる項目のスコアは０と入力して下さい。</t>
    <phoneticPr fontId="4"/>
  </si>
  <si>
    <t>　再生可能エネルギー利用設備の導入状況</t>
    <rPh sb="1" eb="3">
      <t>サイセイ</t>
    </rPh>
    <rPh sb="3" eb="5">
      <t>カノウ</t>
    </rPh>
    <rPh sb="10" eb="12">
      <t>リヨウ</t>
    </rPh>
    <rPh sb="12" eb="14">
      <t>セツビ</t>
    </rPh>
    <rPh sb="15" eb="17">
      <t>ドウニュウ</t>
    </rPh>
    <rPh sb="17" eb="19">
      <t>ジョウキョウ</t>
    </rPh>
    <phoneticPr fontId="4"/>
  </si>
  <si>
    <t>種類</t>
    <rPh sb="0" eb="2">
      <t>シュルイ</t>
    </rPh>
    <phoneticPr fontId="4"/>
  </si>
  <si>
    <t>太陽光発電</t>
    <rPh sb="0" eb="3">
      <t>タイヨウコウ</t>
    </rPh>
    <rPh sb="3" eb="5">
      <t>ハツデン</t>
    </rPh>
    <phoneticPr fontId="4"/>
  </si>
  <si>
    <t>太陽熱利用</t>
    <rPh sb="0" eb="3">
      <t>タイヨウネツ</t>
    </rPh>
    <rPh sb="3" eb="5">
      <t>リヨウ</t>
    </rPh>
    <phoneticPr fontId="4"/>
  </si>
  <si>
    <t>風力</t>
    <rPh sb="0" eb="2">
      <t>フウリョク</t>
    </rPh>
    <phoneticPr fontId="4"/>
  </si>
  <si>
    <t>水力</t>
    <rPh sb="0" eb="2">
      <t>スイリョク</t>
    </rPh>
    <phoneticPr fontId="4"/>
  </si>
  <si>
    <t>有無</t>
    <rPh sb="0" eb="2">
      <t>ウム</t>
    </rPh>
    <phoneticPr fontId="4"/>
  </si>
  <si>
    <t>地熱</t>
    <rPh sb="0" eb="2">
      <t>チネツ</t>
    </rPh>
    <phoneticPr fontId="4"/>
  </si>
  <si>
    <t>バイオマス</t>
    <phoneticPr fontId="4"/>
  </si>
  <si>
    <t>技術の名称</t>
    <rPh sb="0" eb="2">
      <t>ギジュツ</t>
    </rPh>
    <rPh sb="3" eb="5">
      <t>メイショウ</t>
    </rPh>
    <phoneticPr fontId="4"/>
  </si>
  <si>
    <t>考慮事項</t>
    <rPh sb="0" eb="2">
      <t>コウリョ</t>
    </rPh>
    <rPh sb="2" eb="4">
      <t>ジコウ</t>
    </rPh>
    <phoneticPr fontId="4"/>
  </si>
  <si>
    <t>-</t>
  </si>
  <si>
    <t>-</t>
    <phoneticPr fontId="4"/>
  </si>
  <si>
    <t>○</t>
    <phoneticPr fontId="4"/>
  </si>
  <si>
    <t>太陽光発電</t>
    <rPh sb="0" eb="3">
      <t>タイヨウコウ</t>
    </rPh>
    <rPh sb="3" eb="5">
      <t>ハツデン</t>
    </rPh>
    <phoneticPr fontId="4"/>
  </si>
  <si>
    <t>太陽熱利用</t>
    <rPh sb="0" eb="3">
      <t>タイヨウネツ</t>
    </rPh>
    <rPh sb="3" eb="5">
      <t>リヨウ</t>
    </rPh>
    <phoneticPr fontId="4"/>
  </si>
  <si>
    <t>風力</t>
    <rPh sb="0" eb="2">
      <t>フウリョク</t>
    </rPh>
    <phoneticPr fontId="4"/>
  </si>
  <si>
    <t>水力</t>
    <rPh sb="0" eb="2">
      <t>スイリョク</t>
    </rPh>
    <phoneticPr fontId="4"/>
  </si>
  <si>
    <t>再生可能エネルギー</t>
    <rPh sb="0" eb="2">
      <t>サイセイ</t>
    </rPh>
    <rPh sb="2" eb="4">
      <t>カノウ</t>
    </rPh>
    <phoneticPr fontId="4"/>
  </si>
  <si>
    <t>利用施設の導入状況</t>
    <rPh sb="0" eb="2">
      <t>リヨウ</t>
    </rPh>
    <rPh sb="2" eb="4">
      <t>シセツ</t>
    </rPh>
    <rPh sb="5" eb="7">
      <t>ドウニュウ</t>
    </rPh>
    <rPh sb="7" eb="9">
      <t>ジョウキョウ</t>
    </rPh>
    <phoneticPr fontId="4"/>
  </si>
  <si>
    <t>地熱</t>
    <rPh sb="0" eb="2">
      <t>チネツ</t>
    </rPh>
    <phoneticPr fontId="4"/>
  </si>
  <si>
    <t>バイオマス</t>
    <phoneticPr fontId="4"/>
  </si>
  <si>
    <t>「CASBEE-建築（新築）」または「CASBEE-既存（簡易版）」は、（財）建築環境・省エネルギー機構のホームページ</t>
    <rPh sb="8" eb="10">
      <t>ケンチク</t>
    </rPh>
    <rPh sb="11" eb="13">
      <t>シンチク</t>
    </rPh>
    <rPh sb="26" eb="28">
      <t>キゾン</t>
    </rPh>
    <phoneticPr fontId="4"/>
  </si>
  <si>
    <t>エネルギー消費量の報告</t>
    <rPh sb="5" eb="8">
      <t>ショウヒリョウ</t>
    </rPh>
    <rPh sb="9" eb="11">
      <t>ホウコク</t>
    </rPh>
    <phoneticPr fontId="4"/>
  </si>
  <si>
    <t>特になし。</t>
    <rPh sb="0" eb="1">
      <t>トク</t>
    </rPh>
    <phoneticPr fontId="4"/>
  </si>
  <si>
    <r>
      <t>　ＣＯ</t>
    </r>
    <r>
      <rPr>
        <sz val="10"/>
        <rFont val="HGPｺﾞｼｯｸE"/>
        <family val="3"/>
        <charset val="128"/>
      </rPr>
      <t>２</t>
    </r>
    <r>
      <rPr>
        <sz val="14"/>
        <rFont val="HGPｺﾞｼｯｸE"/>
        <family val="3"/>
        <charset val="128"/>
      </rPr>
      <t>削減</t>
    </r>
    <rPh sb="4" eb="6">
      <t>サクゲン</t>
    </rPh>
    <phoneticPr fontId="4"/>
  </si>
  <si>
    <t>　エネルギー削減</t>
    <rPh sb="6" eb="8">
      <t>サクゲン</t>
    </rPh>
    <phoneticPr fontId="4"/>
  </si>
  <si>
    <t>　自然エネルギー利用</t>
    <rPh sb="1" eb="3">
      <t>シゼン</t>
    </rPh>
    <rPh sb="8" eb="10">
      <t>リヨウ</t>
    </rPh>
    <phoneticPr fontId="4"/>
  </si>
  <si>
    <t>　建物の断熱性</t>
    <rPh sb="1" eb="3">
      <t>タテモノ</t>
    </rPh>
    <rPh sb="4" eb="6">
      <t>ダンネツ</t>
    </rPh>
    <rPh sb="6" eb="7">
      <t>セイ</t>
    </rPh>
    <phoneticPr fontId="4"/>
  </si>
  <si>
    <t xml:space="preserve"> ＣＡＳＢＥＥ「ＬＲ１－３　設備システムの高効率化」
のスコアによる評価値</t>
    <rPh sb="14" eb="16">
      <t>セツビ</t>
    </rPh>
    <rPh sb="21" eb="22">
      <t>コウ</t>
    </rPh>
    <rPh sb="22" eb="25">
      <t>コウリツカ</t>
    </rPh>
    <phoneticPr fontId="4"/>
  </si>
  <si>
    <t>　設備システムの高効率化</t>
    <phoneticPr fontId="4"/>
  </si>
  <si>
    <t xml:space="preserve"> ＣＡＳＢＥＥ「ＬＲ１－１　建物外皮の熱負荷抑制」
のスコアによる評価値</t>
    <rPh sb="14" eb="16">
      <t>タテモノ</t>
    </rPh>
    <rPh sb="16" eb="18">
      <t>ガイヒ</t>
    </rPh>
    <rPh sb="19" eb="20">
      <t>ネツ</t>
    </rPh>
    <rPh sb="20" eb="22">
      <t>フカ</t>
    </rPh>
    <rPh sb="22" eb="24">
      <t>ヨクセイ</t>
    </rPh>
    <rPh sb="33" eb="35">
      <t>ヒョウカ</t>
    </rPh>
    <rPh sb="35" eb="36">
      <t>チ</t>
    </rPh>
    <phoneticPr fontId="4"/>
  </si>
  <si>
    <t xml:space="preserve"> ＣＡＳＢＥＥ「ＬＲ１－２　自然エネルギー利用」
のスコアによる評価値</t>
    <rPh sb="14" eb="16">
      <t>シゼン</t>
    </rPh>
    <rPh sb="21" eb="23">
      <t>リヨウ</t>
    </rPh>
    <phoneticPr fontId="4"/>
  </si>
  <si>
    <t>　自然エネルギー利用</t>
    <phoneticPr fontId="4"/>
  </si>
  <si>
    <t>みどり・ヒートアイランド</t>
    <phoneticPr fontId="4"/>
  </si>
  <si>
    <t>Ｓ</t>
    <phoneticPr fontId="4"/>
  </si>
  <si>
    <t>報告する</t>
    <rPh sb="0" eb="2">
      <t>ホウコク</t>
    </rPh>
    <phoneticPr fontId="4"/>
  </si>
  <si>
    <t>Ａ</t>
    <phoneticPr fontId="4"/>
  </si>
  <si>
    <t>報告しない</t>
    <rPh sb="0" eb="2">
      <t>ホウコク</t>
    </rPh>
    <phoneticPr fontId="4"/>
  </si>
  <si>
    <t>Ｂ＋</t>
    <phoneticPr fontId="4"/>
  </si>
  <si>
    <t>基準</t>
  </si>
  <si>
    <t>Ｂ－</t>
    <phoneticPr fontId="4"/>
  </si>
  <si>
    <t>集会所</t>
  </si>
  <si>
    <t>Ｃ</t>
    <phoneticPr fontId="4"/>
  </si>
  <si>
    <t>結果</t>
    <rPh sb="0" eb="2">
      <t>ケッカ</t>
    </rPh>
    <phoneticPr fontId="4"/>
  </si>
  <si>
    <t>結果</t>
  </si>
  <si>
    <t>集合住宅</t>
    <rPh sb="0" eb="2">
      <t>シュウゴウ</t>
    </rPh>
    <rPh sb="2" eb="4">
      <t>ジュウタク</t>
    </rPh>
    <phoneticPr fontId="4"/>
  </si>
  <si>
    <t>学校(小中高)</t>
    <rPh sb="3" eb="5">
      <t>ショウチュウ</t>
    </rPh>
    <rPh sb="5" eb="6">
      <t>コウ</t>
    </rPh>
    <phoneticPr fontId="4"/>
  </si>
  <si>
    <t>学校(大学等)</t>
    <rPh sb="3" eb="5">
      <t>ダイガク</t>
    </rPh>
    <rPh sb="5" eb="6">
      <t>トウ</t>
    </rPh>
    <phoneticPr fontId="4"/>
  </si>
  <si>
    <t>エネルギー削減</t>
    <rPh sb="5" eb="7">
      <t>サクゲン</t>
    </rPh>
    <phoneticPr fontId="4"/>
  </si>
  <si>
    <t>自然エネルギー利用</t>
    <rPh sb="0" eb="2">
      <t>シゼン</t>
    </rPh>
    <rPh sb="7" eb="9">
      <t>リヨウ</t>
    </rPh>
    <phoneticPr fontId="4"/>
  </si>
  <si>
    <t>建物の断熱性</t>
    <rPh sb="0" eb="2">
      <t>タテモノ</t>
    </rPh>
    <rPh sb="3" eb="6">
      <t>ダンネツセイ</t>
    </rPh>
    <phoneticPr fontId="4"/>
  </si>
  <si>
    <t>　建物外皮の熱負荷抑制</t>
    <phoneticPr fontId="4"/>
  </si>
  <si>
    <t>建物外皮の熱負荷抑制</t>
    <phoneticPr fontId="4"/>
  </si>
  <si>
    <t xml:space="preserve"> CASBEE「ＬＲ１－１」のスコアによる評価値</t>
    <rPh sb="21" eb="23">
      <t>ヒョウカ</t>
    </rPh>
    <rPh sb="23" eb="24">
      <t>チ</t>
    </rPh>
    <phoneticPr fontId="4"/>
  </si>
  <si>
    <r>
      <rPr>
        <sz val="22"/>
        <color indexed="17"/>
        <rFont val="HGP創英角ｺﾞｼｯｸUB"/>
        <family val="3"/>
        <charset val="128"/>
      </rPr>
      <t>堺市重点項目シート</t>
    </r>
    <r>
      <rPr>
        <sz val="24"/>
        <color indexed="17"/>
        <rFont val="HGP創英角ｺﾞｼｯｸUB"/>
        <family val="3"/>
        <charset val="128"/>
      </rPr>
      <t xml:space="preserve">
</t>
    </r>
    <r>
      <rPr>
        <sz val="10"/>
        <color indexed="17"/>
        <rFont val="HGP創英角ｺﾞｼｯｸUB"/>
        <family val="3"/>
        <charset val="128"/>
      </rPr>
      <t>　＜新築・既存＞　Sakai_s2018v1.0</t>
    </r>
    <rPh sb="0" eb="2">
      <t>サカイシ</t>
    </rPh>
    <rPh sb="2" eb="4">
      <t>ジュウテン</t>
    </rPh>
    <rPh sb="4" eb="6">
      <t>コウモク</t>
    </rPh>
    <rPh sb="12" eb="14">
      <t>シンチク</t>
    </rPh>
    <rPh sb="15" eb="17">
      <t>キゾン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</si>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</sst>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_ "/>
    <numFmt numFmtId="177" formatCode="0.00_ "/>
    <numFmt numFmtId="178" formatCode="0.00_);[Red]\(0.00\)"/>
    <numFmt numFmtId="179" formatCode="0.0"/>
    <numFmt numFmtId="180" formatCode="0_ "/>
    <numFmt numFmtId="181" formatCode="0.0_);[Red]\(0.0\)"/>
    <numFmt numFmtId="182" formatCode="#,##0.00_ "/>
    <numFmt numFmtId="183" formatCode="0.0&quot;m&quot;"/>
    <numFmt numFmtId="184" formatCode="#,##0.00;[Red]#,##0.00"/>
    <numFmt numFmtId="185" formatCode="0;[Red]0"/>
    <numFmt numFmtId="186" formatCode="0.0;[Red]0.0"/>
    <numFmt numFmtId="187" formatCode="0;0;"/>
  </numFmts>
  <fonts count="111" x14ac:knownFonts="1">
    <font>
      <sz val="11"/>
      <name val="ＭＳ Ｐゴシック"/>
      <family val="3"/>
      <charset val="128"/>
    </font>
    <font>
      <sz val="11"/>
      <name val="ＭＳ Ｐゴシック"/>
      <family val="3"/>
      <charset val="128"/>
    </font>
    <font>
      <sz val="10"/>
      <color indexed="18"/>
      <name val="Arial"/>
      <family val="2"/>
    </font>
    <font>
      <sz val="11"/>
      <name val="ＭＳ 明朝"/>
      <family val="1"/>
      <charset val="128"/>
    </font>
    <font>
      <sz val="6"/>
      <name val="ＭＳ Ｐゴシック"/>
      <family val="3"/>
      <charset val="128"/>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charset val="128"/>
    </font>
    <font>
      <b/>
      <i/>
      <sz val="22"/>
      <name val="ＭＳ Ｐ明朝"/>
      <family val="1"/>
      <charset val="128"/>
    </font>
    <font>
      <sz val="8"/>
      <color indexed="17"/>
      <name val="Arial"/>
      <family val="2"/>
    </font>
    <font>
      <b/>
      <sz val="8"/>
      <color indexed="17"/>
      <name val="Arial"/>
      <family val="2"/>
    </font>
    <font>
      <b/>
      <i/>
      <sz val="24"/>
      <color indexed="17"/>
      <name val="Times New Roman"/>
      <family val="1"/>
    </font>
    <font>
      <b/>
      <i/>
      <sz val="14"/>
      <color indexed="17"/>
      <name val="ＭＳ Ｐ明朝"/>
      <family val="1"/>
      <charset val="128"/>
    </font>
    <font>
      <b/>
      <sz val="12"/>
      <name val="ＭＳ Ｐゴシック"/>
      <family val="3"/>
      <charset val="128"/>
    </font>
    <font>
      <sz val="11"/>
      <color indexed="22"/>
      <name val="Arial"/>
      <family val="2"/>
    </font>
    <font>
      <b/>
      <sz val="22"/>
      <color indexed="17"/>
      <name val="ＭＳ Ｐゴシック"/>
      <family val="3"/>
      <charset val="128"/>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charset val="128"/>
    </font>
    <font>
      <sz val="10"/>
      <name val="Arial"/>
      <family val="2"/>
    </font>
    <font>
      <b/>
      <sz val="14"/>
      <color indexed="10"/>
      <name val="ＭＳ Ｐゴシック"/>
      <family val="3"/>
      <charset val="128"/>
    </font>
    <font>
      <sz val="8"/>
      <color indexed="9"/>
      <name val="Arial"/>
      <family val="2"/>
    </font>
    <font>
      <sz val="8"/>
      <color indexed="9"/>
      <name val="ＭＳ Ｐゴシック"/>
      <family val="3"/>
      <charset val="128"/>
    </font>
    <font>
      <b/>
      <sz val="12"/>
      <color indexed="9"/>
      <name val="ＭＳ Ｐゴシック"/>
      <family val="3"/>
      <charset val="128"/>
    </font>
    <font>
      <sz val="14"/>
      <name val="ＭＳ Ｐゴシック"/>
      <family val="3"/>
      <charset val="128"/>
    </font>
    <font>
      <sz val="12"/>
      <name val="HG丸ｺﾞｼｯｸM-PRO"/>
      <family val="3"/>
      <charset val="128"/>
    </font>
    <font>
      <sz val="8"/>
      <name val="Arial"/>
      <family val="2"/>
    </font>
    <font>
      <sz val="12"/>
      <name val="ＭＳ Ｐゴシック"/>
      <family val="3"/>
      <charset val="128"/>
    </font>
    <font>
      <sz val="11"/>
      <color indexed="10"/>
      <name val="Arial"/>
      <family val="2"/>
    </font>
    <font>
      <b/>
      <sz val="8"/>
      <name val="Arial"/>
      <family val="2"/>
    </font>
    <font>
      <b/>
      <sz val="12"/>
      <color indexed="9"/>
      <name val="Arial"/>
      <family val="2"/>
    </font>
    <font>
      <b/>
      <sz val="6"/>
      <color indexed="9"/>
      <name val="ＭＳ Ｐゴシック"/>
      <family val="3"/>
      <charset val="128"/>
    </font>
    <font>
      <b/>
      <sz val="10"/>
      <name val="Arial"/>
      <family val="2"/>
    </font>
    <font>
      <sz val="10"/>
      <name val="ＭＳ Ｐゴシック"/>
      <family val="3"/>
      <charset val="128"/>
    </font>
    <font>
      <sz val="10"/>
      <color indexed="9"/>
      <name val="Arial"/>
      <family val="2"/>
    </font>
    <font>
      <b/>
      <sz val="10"/>
      <color indexed="9"/>
      <name val="Arial"/>
      <family val="2"/>
    </font>
    <font>
      <sz val="10"/>
      <color indexed="10"/>
      <name val="ＭＳ Ｐゴシック"/>
      <family val="3"/>
      <charset val="128"/>
    </font>
    <font>
      <b/>
      <sz val="8"/>
      <name val="ＭＳ Ｐゴシック"/>
      <family val="3"/>
      <charset val="128"/>
    </font>
    <font>
      <b/>
      <i/>
      <sz val="8"/>
      <name val="Arial"/>
      <family val="2"/>
    </font>
    <font>
      <sz val="6"/>
      <color indexed="23"/>
      <name val="Arial"/>
      <family val="2"/>
    </font>
    <font>
      <sz val="9"/>
      <name val="ＭＳ Ｐゴシック"/>
      <family val="3"/>
      <charset val="128"/>
    </font>
    <font>
      <sz val="11"/>
      <color indexed="10"/>
      <name val="ＭＳ Ｐゴシック"/>
      <family val="3"/>
      <charset val="128"/>
    </font>
    <font>
      <b/>
      <sz val="16"/>
      <name val="ＭＳ Ｐゴシック"/>
      <family val="3"/>
      <charset val="128"/>
    </font>
    <font>
      <sz val="11"/>
      <color indexed="17"/>
      <name val="ＭＳ Ｐゴシック"/>
      <family val="3"/>
      <charset val="128"/>
    </font>
    <font>
      <sz val="10"/>
      <color indexed="17"/>
      <name val="ＭＳ Ｐゴシック"/>
      <family val="3"/>
      <charset val="128"/>
    </font>
    <font>
      <sz val="9"/>
      <color indexed="17"/>
      <name val="ＭＳ Ｐゴシック"/>
      <family val="3"/>
      <charset val="128"/>
    </font>
    <font>
      <sz val="14"/>
      <color indexed="10"/>
      <name val="ＭＳ Ｐゴシック"/>
      <family val="3"/>
      <charset val="128"/>
    </font>
    <font>
      <sz val="14"/>
      <color indexed="18"/>
      <name val="ＭＳ Ｐゴシック"/>
      <family val="3"/>
      <charset val="128"/>
    </font>
    <font>
      <sz val="11"/>
      <name val="ＭＳ Ｐゴシック"/>
      <family val="3"/>
      <charset val="128"/>
    </font>
    <font>
      <b/>
      <sz val="10"/>
      <color indexed="10"/>
      <name val="ＭＳ Ｐゴシック"/>
      <family val="3"/>
      <charset val="128"/>
    </font>
    <font>
      <vertAlign val="superscript"/>
      <sz val="12"/>
      <name val="ＭＳ Ｐゴシック"/>
      <family val="3"/>
      <charset val="128"/>
    </font>
    <font>
      <sz val="12"/>
      <color indexed="10"/>
      <name val="ＭＳ Ｐゴシック"/>
      <family val="3"/>
      <charset val="128"/>
    </font>
    <font>
      <sz val="12"/>
      <color indexed="10"/>
      <name val="Arial"/>
      <family val="2"/>
    </font>
    <font>
      <sz val="8"/>
      <color indexed="10"/>
      <name val="ＭＳ Ｐゴシック"/>
      <family val="3"/>
      <charset val="128"/>
    </font>
    <font>
      <sz val="9"/>
      <color indexed="8"/>
      <name val="ＭＳ Ｐゴシック"/>
      <family val="3"/>
      <charset val="128"/>
    </font>
    <font>
      <vertAlign val="superscript"/>
      <sz val="9"/>
      <color indexed="8"/>
      <name val="ＭＳ Ｐゴシック"/>
      <family val="3"/>
      <charset val="128"/>
    </font>
    <font>
      <b/>
      <sz val="10"/>
      <name val="ＭＳ Ｐゴシック"/>
      <family val="3"/>
      <charset val="128"/>
    </font>
    <font>
      <sz val="11"/>
      <name val="ＭＳ Ｐゴシック"/>
      <family val="3"/>
      <charset val="128"/>
    </font>
    <font>
      <sz val="14"/>
      <name val="Arial"/>
      <family val="2"/>
    </font>
    <font>
      <sz val="14"/>
      <name val="HG丸ｺﾞｼｯｸM-PRO"/>
      <family val="3"/>
      <charset val="128"/>
    </font>
    <font>
      <sz val="20"/>
      <name val="ＭＳ Ｐゴシック"/>
      <family val="3"/>
      <charset val="128"/>
    </font>
    <font>
      <sz val="24"/>
      <name val="ＭＳ Ｐゴシック"/>
      <family val="3"/>
      <charset val="128"/>
    </font>
    <font>
      <sz val="14"/>
      <name val="HGP創英角ｺﾞｼｯｸUB"/>
      <family val="3"/>
      <charset val="128"/>
    </font>
    <font>
      <sz val="22"/>
      <color indexed="9"/>
      <name val="HGP創英角ｺﾞｼｯｸUB"/>
      <family val="3"/>
      <charset val="128"/>
    </font>
    <font>
      <sz val="16"/>
      <color indexed="9"/>
      <name val="HGP創英角ｺﾞｼｯｸUB"/>
      <family val="3"/>
      <charset val="128"/>
    </font>
    <font>
      <sz val="12"/>
      <name val="HGPｺﾞｼｯｸE"/>
      <family val="3"/>
      <charset val="128"/>
    </font>
    <font>
      <b/>
      <sz val="6"/>
      <name val="ＭＳ Ｐゴシック"/>
      <family val="3"/>
      <charset val="128"/>
    </font>
    <font>
      <b/>
      <sz val="11"/>
      <name val="ＭＳ Ｐゴシック"/>
      <family val="3"/>
      <charset val="128"/>
    </font>
    <font>
      <sz val="14"/>
      <name val="HGPｺﾞｼｯｸE"/>
      <family val="3"/>
      <charset val="128"/>
    </font>
    <font>
      <sz val="10"/>
      <name val="HGPｺﾞｼｯｸE"/>
      <family val="3"/>
      <charset val="128"/>
    </font>
    <font>
      <sz val="24"/>
      <color indexed="17"/>
      <name val="HGP創英角ｺﾞｼｯｸUB"/>
      <family val="3"/>
      <charset val="128"/>
    </font>
    <font>
      <sz val="11"/>
      <color indexed="9"/>
      <name val="HGP創英角ｺﾞｼｯｸUB"/>
      <family val="3"/>
      <charset val="128"/>
    </font>
    <font>
      <sz val="11"/>
      <color indexed="9"/>
      <name val="HGPｺﾞｼｯｸE"/>
      <family val="3"/>
      <charset val="128"/>
    </font>
    <font>
      <b/>
      <sz val="10"/>
      <color indexed="9"/>
      <name val="ＭＳ Ｐゴシック"/>
      <family val="3"/>
      <charset val="128"/>
    </font>
    <font>
      <sz val="20"/>
      <name val="HG創英角ｺﾞｼｯｸUB"/>
      <family val="3"/>
      <charset val="128"/>
    </font>
    <font>
      <sz val="14"/>
      <name val="HG創英角ｺﾞｼｯｸUB"/>
      <family val="3"/>
      <charset val="128"/>
    </font>
    <font>
      <sz val="20"/>
      <name val="HGP創英角ｺﾞｼｯｸUB"/>
      <family val="3"/>
      <charset val="128"/>
    </font>
    <font>
      <b/>
      <sz val="11"/>
      <name val="HGPｺﾞｼｯｸE"/>
      <family val="3"/>
      <charset val="128"/>
    </font>
    <font>
      <sz val="10"/>
      <color indexed="9"/>
      <name val="ＭＳ Ｐゴシック"/>
      <family val="3"/>
      <charset val="128"/>
    </font>
    <font>
      <b/>
      <sz val="12"/>
      <name val="HGPｺﾞｼｯｸE"/>
      <family val="3"/>
      <charset val="128"/>
    </font>
    <font>
      <sz val="16"/>
      <name val="HGP創英角ｺﾞｼｯｸUB"/>
      <family val="3"/>
      <charset val="128"/>
    </font>
    <font>
      <sz val="16"/>
      <name val="HGPｺﾞｼｯｸE"/>
      <family val="3"/>
      <charset val="128"/>
    </font>
    <font>
      <sz val="14"/>
      <name val="HGS創英角ｺﾞｼｯｸUB"/>
      <family val="3"/>
      <charset val="128"/>
    </font>
    <font>
      <sz val="11"/>
      <name val="HGS創英角ｺﾞｼｯｸUB"/>
      <family val="3"/>
      <charset val="128"/>
    </font>
    <font>
      <sz val="10"/>
      <color indexed="17"/>
      <name val="HGP創英角ｺﾞｼｯｸUB"/>
      <family val="3"/>
      <charset val="128"/>
    </font>
    <font>
      <sz val="10"/>
      <name val="ＭＳ ゴシック"/>
      <family val="3"/>
      <charset val="128"/>
    </font>
    <font>
      <sz val="12"/>
      <color indexed="9"/>
      <name val="HGPｺﾞｼｯｸE"/>
      <family val="3"/>
      <charset val="128"/>
    </font>
    <font>
      <b/>
      <sz val="11"/>
      <color indexed="9"/>
      <name val="HGSｺﾞｼｯｸE"/>
      <family val="3"/>
      <charset val="128"/>
    </font>
    <font>
      <sz val="11"/>
      <name val="ＭＳ ゴシック"/>
      <family val="3"/>
      <charset val="128"/>
    </font>
    <font>
      <vertAlign val="subscript"/>
      <sz val="11"/>
      <name val="ＭＳ Ｐゴシック"/>
      <family val="3"/>
      <charset val="128"/>
    </font>
    <font>
      <b/>
      <sz val="14"/>
      <name val="HGPｺﾞｼｯｸE"/>
      <family val="3"/>
      <charset val="128"/>
    </font>
    <font>
      <sz val="11"/>
      <name val="HGSｺﾞｼｯｸE"/>
      <family val="3"/>
      <charset val="128"/>
    </font>
    <font>
      <sz val="11"/>
      <color indexed="10"/>
      <name val="ＭＳ Ｐゴシック"/>
      <family val="3"/>
      <charset val="128"/>
    </font>
    <font>
      <sz val="11"/>
      <color indexed="9"/>
      <name val="HGPｺﾞｼｯｸE"/>
      <family val="3"/>
      <charset val="128"/>
    </font>
    <font>
      <sz val="12"/>
      <name val="ＭＳ Ｐゴシック"/>
      <family val="3"/>
      <charset val="128"/>
    </font>
    <font>
      <sz val="12"/>
      <name val="ＭＳ Ｐゴシック"/>
      <family val="3"/>
      <charset val="128"/>
    </font>
    <font>
      <sz val="11"/>
      <name val="ＭＳ Ｐゴシック"/>
      <family val="3"/>
      <charset val="128"/>
    </font>
    <font>
      <sz val="18"/>
      <color indexed="10"/>
      <name val="HGPｺﾞｼｯｸE"/>
      <family val="3"/>
      <charset val="128"/>
    </font>
    <font>
      <b/>
      <sz val="20"/>
      <name val="HGS創英角ｺﾞｼｯｸUB"/>
      <family val="3"/>
      <charset val="128"/>
    </font>
    <font>
      <b/>
      <sz val="20"/>
      <name val="HGP創英角ｺﾞｼｯｸUB"/>
      <family val="3"/>
      <charset val="128"/>
    </font>
    <font>
      <sz val="12"/>
      <name val="ＭＳ ゴシック"/>
      <family val="3"/>
      <charset val="128"/>
    </font>
    <font>
      <sz val="22"/>
      <color indexed="17"/>
      <name val="HGP創英角ｺﾞｼｯｸUB"/>
      <family val="3"/>
      <charset val="128"/>
    </font>
    <font>
      <b/>
      <sz val="12"/>
      <color rgb="FF009900"/>
      <name val="Arial"/>
      <family val="2"/>
    </font>
    <font>
      <sz val="11"/>
      <name val="ＭＳ Ｐゴシック"/>
      <family val="3"/>
      <charset val="128"/>
      <scheme val="minor"/>
    </font>
    <font>
      <b/>
      <sz val="11"/>
      <color rgb="FF00B050"/>
      <name val="ＭＳ Ｐゴシック"/>
      <family val="3"/>
      <charset val="128"/>
    </font>
    <font>
      <b/>
      <sz val="12"/>
      <color theme="0"/>
      <name val="ＭＳ Ｐゴシック"/>
      <family val="3"/>
      <charset val="128"/>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12"/>
        <bgColor indexed="6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3"/>
        <bgColor indexed="64"/>
      </patternFill>
    </fill>
    <fill>
      <patternFill patternType="solid">
        <fgColor indexed="27"/>
        <bgColor indexed="64"/>
      </patternFill>
    </fill>
    <fill>
      <patternFill patternType="solid">
        <fgColor indexed="45"/>
        <bgColor indexed="11"/>
      </patternFill>
    </fill>
    <fill>
      <patternFill patternType="solid">
        <fgColor indexed="45"/>
        <bgColor indexed="50"/>
      </patternFill>
    </fill>
    <fill>
      <patternFill patternType="solid">
        <fgColor indexed="52"/>
        <bgColor indexed="64"/>
      </patternFill>
    </fill>
    <fill>
      <patternFill patternType="solid">
        <fgColor rgb="FF00FF00"/>
        <bgColor indexed="64"/>
      </patternFill>
    </fill>
    <fill>
      <patternFill patternType="solid">
        <fgColor theme="0"/>
        <bgColor indexed="64"/>
      </patternFill>
    </fill>
    <fill>
      <patternFill patternType="solid">
        <fgColor rgb="FF7030A0"/>
        <bgColor indexed="64"/>
      </patternFill>
    </fill>
    <fill>
      <patternFill patternType="solid">
        <fgColor theme="7" tint="0.59999389629810485"/>
        <bgColor indexed="64"/>
      </patternFill>
    </fill>
    <fill>
      <patternFill patternType="solid">
        <fgColor rgb="FFCCFFFF"/>
        <bgColor indexed="64"/>
      </patternFill>
    </fill>
    <fill>
      <patternFill patternType="solid">
        <fgColor theme="1"/>
        <bgColor indexed="64"/>
      </patternFill>
    </fill>
    <fill>
      <patternFill patternType="solid">
        <fgColor rgb="FF00B0F0"/>
        <bgColor indexed="11"/>
      </patternFill>
    </fill>
    <fill>
      <patternFill patternType="solid">
        <fgColor theme="0" tint="-0.249977111117893"/>
        <bgColor indexed="64"/>
      </patternFill>
    </fill>
    <fill>
      <patternFill patternType="solid">
        <fgColor theme="6" tint="-0.249977111117893"/>
        <bgColor indexed="64"/>
      </patternFill>
    </fill>
    <fill>
      <patternFill patternType="solid">
        <fgColor rgb="FFFF99CC"/>
        <bgColor indexed="64"/>
      </patternFill>
    </fill>
    <fill>
      <patternFill patternType="solid">
        <fgColor theme="8" tint="0.39997558519241921"/>
        <bgColor indexed="64"/>
      </patternFill>
    </fill>
    <fill>
      <patternFill patternType="solid">
        <fgColor rgb="FFFF9933"/>
        <bgColor indexed="64"/>
      </patternFill>
    </fill>
  </fills>
  <borders count="77">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17"/>
      </bottom>
      <diagonal/>
    </border>
    <border>
      <left/>
      <right/>
      <top/>
      <bottom style="medium">
        <color indexed="17"/>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thick">
        <color indexed="17"/>
      </right>
      <top/>
      <bottom/>
      <diagonal/>
    </border>
    <border>
      <left/>
      <right style="thick">
        <color indexed="17"/>
      </right>
      <top/>
      <bottom style="medium">
        <color indexed="17"/>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ck">
        <color rgb="FF008000"/>
      </right>
      <top style="medium">
        <color indexed="64"/>
      </top>
      <bottom/>
      <diagonal/>
    </border>
    <border>
      <left style="thin">
        <color indexed="64"/>
      </left>
      <right style="thin">
        <color indexed="64"/>
      </right>
      <top style="medium">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3" fillId="0" borderId="0"/>
  </cellStyleXfs>
  <cellXfs count="729">
    <xf numFmtId="0" fontId="0" fillId="0" borderId="0" xfId="0">
      <alignment vertical="center"/>
    </xf>
    <xf numFmtId="0" fontId="12" fillId="2" borderId="1" xfId="0" applyFont="1" applyFill="1" applyBorder="1" applyAlignment="1" applyProtection="1">
      <alignment horizontal="right"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9" fillId="0" borderId="0" xfId="0" applyFont="1" applyFill="1" applyBorder="1" applyProtection="1">
      <alignment vertical="center"/>
      <protection hidden="1"/>
    </xf>
    <xf numFmtId="0" fontId="0" fillId="0" borderId="0" xfId="0" applyProtection="1">
      <alignment vertical="center"/>
      <protection hidden="1"/>
    </xf>
    <xf numFmtId="0" fontId="0" fillId="2" borderId="0" xfId="0" applyFill="1" applyProtection="1">
      <alignment vertical="center"/>
      <protection hidden="1"/>
    </xf>
    <xf numFmtId="0" fontId="0" fillId="2" borderId="0" xfId="0" applyFill="1">
      <alignment vertical="center"/>
    </xf>
    <xf numFmtId="0" fontId="47" fillId="2" borderId="0" xfId="4" applyFont="1" applyFill="1" applyProtection="1">
      <protection hidden="1"/>
    </xf>
    <xf numFmtId="0" fontId="8" fillId="3" borderId="0" xfId="0" applyFont="1" applyFill="1" applyBorder="1" applyProtection="1">
      <alignment vertical="center"/>
      <protection hidden="1"/>
    </xf>
    <xf numFmtId="0" fontId="17" fillId="3" borderId="0" xfId="0" applyFont="1" applyFill="1" applyBorder="1" applyProtection="1">
      <alignment vertical="center"/>
      <protection hidden="1"/>
    </xf>
    <xf numFmtId="0" fontId="57" fillId="3" borderId="0" xfId="0" applyFont="1" applyFill="1" applyBorder="1" applyProtection="1">
      <alignment vertical="center"/>
      <protection hidden="1"/>
    </xf>
    <xf numFmtId="177" fontId="57" fillId="3" borderId="0" xfId="0" applyNumberFormat="1" applyFont="1" applyFill="1" applyBorder="1" applyProtection="1">
      <alignment vertical="center"/>
      <protection hidden="1"/>
    </xf>
    <xf numFmtId="0" fontId="33" fillId="3" borderId="0" xfId="0" applyFont="1" applyFill="1" applyBorder="1" applyProtection="1">
      <alignment vertical="center"/>
      <protection hidden="1"/>
    </xf>
    <xf numFmtId="177" fontId="33" fillId="3" borderId="0" xfId="0" applyNumberFormat="1" applyFont="1" applyFill="1" applyBorder="1" applyProtection="1">
      <alignment vertical="center"/>
      <protection hidden="1"/>
    </xf>
    <xf numFmtId="3" fontId="54" fillId="3" borderId="0" xfId="0" applyNumberFormat="1" applyFont="1" applyFill="1" applyBorder="1" applyAlignment="1" applyProtection="1">
      <alignment horizontal="left" vertical="center"/>
      <protection hidden="1"/>
    </xf>
    <xf numFmtId="3" fontId="54" fillId="3" borderId="0" xfId="0" applyNumberFormat="1" applyFont="1" applyFill="1" applyBorder="1" applyAlignment="1" applyProtection="1">
      <alignment horizontal="center" vertical="center"/>
      <protection hidden="1"/>
    </xf>
    <xf numFmtId="3" fontId="41" fillId="3" borderId="0" xfId="0" applyNumberFormat="1" applyFont="1" applyFill="1" applyBorder="1" applyAlignment="1" applyProtection="1">
      <alignment horizontal="left" vertical="center"/>
      <protection hidden="1"/>
    </xf>
    <xf numFmtId="0" fontId="58" fillId="3" borderId="0" xfId="0" applyFont="1" applyFill="1" applyBorder="1" applyAlignment="1" applyProtection="1">
      <alignment horizontal="left"/>
      <protection hidden="1"/>
    </xf>
    <xf numFmtId="0" fontId="46" fillId="3" borderId="0" xfId="0" applyFont="1" applyFill="1" applyBorder="1" applyProtection="1">
      <alignment vertical="center"/>
      <protection hidden="1"/>
    </xf>
    <xf numFmtId="176" fontId="33" fillId="3" borderId="0" xfId="0" applyNumberFormat="1" applyFont="1" applyFill="1" applyBorder="1" applyAlignment="1" applyProtection="1">
      <alignment horizontal="right"/>
      <protection hidden="1"/>
    </xf>
    <xf numFmtId="0" fontId="46" fillId="3" borderId="0" xfId="0" applyFont="1" applyFill="1" applyProtection="1">
      <alignment vertical="center"/>
      <protection hidden="1"/>
    </xf>
    <xf numFmtId="0" fontId="33" fillId="3" borderId="0" xfId="0" applyFont="1" applyFill="1" applyProtection="1">
      <alignment vertical="center"/>
      <protection hidden="1"/>
    </xf>
    <xf numFmtId="0" fontId="8" fillId="3" borderId="0" xfId="0" applyFont="1" applyFill="1" applyProtection="1">
      <alignment vertical="center"/>
      <protection hidden="1"/>
    </xf>
    <xf numFmtId="0" fontId="24" fillId="3" borderId="0" xfId="0" applyFont="1" applyFill="1" applyBorder="1" applyAlignment="1" applyProtection="1">
      <alignment vertical="center"/>
      <protection hidden="1"/>
    </xf>
    <xf numFmtId="0" fontId="24" fillId="3" borderId="0" xfId="0" applyFont="1" applyFill="1" applyBorder="1" applyAlignment="1" applyProtection="1">
      <alignment horizontal="right" vertical="center"/>
      <protection hidden="1"/>
    </xf>
    <xf numFmtId="0" fontId="13" fillId="3" borderId="0" xfId="0" applyFont="1" applyFill="1" applyBorder="1" applyAlignment="1" applyProtection="1">
      <alignment vertical="center"/>
      <protection hidden="1"/>
    </xf>
    <xf numFmtId="0" fontId="13" fillId="3" borderId="0" xfId="0" applyFont="1" applyFill="1" applyBorder="1" applyAlignment="1" applyProtection="1">
      <alignment horizontal="center" vertical="center"/>
      <protection hidden="1"/>
    </xf>
    <xf numFmtId="0" fontId="31" fillId="3" borderId="0" xfId="0" applyFont="1" applyFill="1" applyBorder="1" applyAlignment="1" applyProtection="1">
      <alignment vertical="center"/>
      <protection hidden="1"/>
    </xf>
    <xf numFmtId="0" fontId="34" fillId="3" borderId="0" xfId="0" applyFont="1" applyFill="1" applyBorder="1" applyAlignment="1" applyProtection="1">
      <alignment horizontal="center" vertical="center"/>
      <protection hidden="1"/>
    </xf>
    <xf numFmtId="0" fontId="44" fillId="3" borderId="0" xfId="0" quotePrefix="1" applyNumberFormat="1" applyFont="1" applyFill="1" applyBorder="1" applyAlignment="1" applyProtection="1">
      <alignment horizontal="left" vertical="center"/>
      <protection hidden="1"/>
    </xf>
    <xf numFmtId="0" fontId="12" fillId="3" borderId="0" xfId="0" applyFont="1" applyFill="1" applyBorder="1" applyAlignment="1" applyProtection="1">
      <alignment horizontal="left" vertical="center"/>
      <protection hidden="1"/>
    </xf>
    <xf numFmtId="0" fontId="44" fillId="3" borderId="0" xfId="0" quotePrefix="1" applyNumberFormat="1" applyFont="1" applyFill="1" applyBorder="1" applyAlignment="1" applyProtection="1">
      <alignment horizontal="right" vertical="center"/>
      <protection hidden="1"/>
    </xf>
    <xf numFmtId="0" fontId="31" fillId="3" borderId="0" xfId="0" quotePrefix="1" applyNumberFormat="1" applyFont="1" applyFill="1" applyBorder="1" applyAlignment="1" applyProtection="1">
      <alignment horizontal="left" vertical="center"/>
      <protection hidden="1"/>
    </xf>
    <xf numFmtId="0" fontId="34" fillId="3" borderId="0" xfId="0" quotePrefix="1" applyNumberFormat="1" applyFont="1" applyFill="1" applyBorder="1" applyAlignment="1" applyProtection="1">
      <alignment horizontal="center" vertical="center"/>
      <protection hidden="1"/>
    </xf>
    <xf numFmtId="0" fontId="31" fillId="3" borderId="0" xfId="0" applyFont="1" applyFill="1" applyBorder="1" applyAlignment="1" applyProtection="1">
      <alignment horizontal="left" vertical="center"/>
      <protection hidden="1"/>
    </xf>
    <xf numFmtId="0" fontId="32" fillId="3" borderId="0" xfId="0" applyFont="1" applyFill="1" applyProtection="1">
      <alignment vertical="center"/>
      <protection hidden="1"/>
    </xf>
    <xf numFmtId="0" fontId="0" fillId="3" borderId="0" xfId="0" applyFill="1" applyProtection="1">
      <alignment vertical="center"/>
      <protection hidden="1"/>
    </xf>
    <xf numFmtId="0" fontId="38" fillId="3" borderId="0" xfId="0" applyFont="1" applyFill="1" applyBorder="1" applyAlignment="1" applyProtection="1">
      <alignment vertical="top" wrapText="1"/>
      <protection hidden="1"/>
    </xf>
    <xf numFmtId="0" fontId="12" fillId="3" borderId="0" xfId="0" applyFont="1" applyFill="1" applyBorder="1" applyAlignment="1" applyProtection="1">
      <alignment horizontal="right" vertical="center"/>
      <protection hidden="1"/>
    </xf>
    <xf numFmtId="0" fontId="12" fillId="3" borderId="0" xfId="0" applyFont="1" applyFill="1" applyBorder="1" applyAlignment="1" applyProtection="1">
      <alignment vertical="center"/>
      <protection hidden="1"/>
    </xf>
    <xf numFmtId="0" fontId="5" fillId="2" borderId="0" xfId="0" applyFont="1" applyFill="1" applyProtection="1">
      <alignment vertical="center"/>
      <protection hidden="1"/>
    </xf>
    <xf numFmtId="0" fontId="5"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right" vertical="center"/>
      <protection hidden="1"/>
    </xf>
    <xf numFmtId="0" fontId="5"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4" fontId="8" fillId="2" borderId="0" xfId="0" applyNumberFormat="1" applyFont="1" applyFill="1" applyBorder="1" applyAlignment="1" applyProtection="1">
      <alignment horizontal="center" vertical="center"/>
      <protection hidden="1"/>
    </xf>
    <xf numFmtId="0" fontId="5" fillId="0" borderId="0" xfId="0" applyFont="1" applyFill="1" applyProtection="1">
      <alignment vertical="center"/>
      <protection hidden="1"/>
    </xf>
    <xf numFmtId="0" fontId="8" fillId="2" borderId="0" xfId="0" applyFont="1" applyFill="1" applyProtection="1">
      <alignment vertical="center"/>
      <protection hidden="1"/>
    </xf>
    <xf numFmtId="0" fontId="8" fillId="0" borderId="0" xfId="0" applyFont="1" applyFill="1" applyProtection="1">
      <alignment vertical="center"/>
      <protection hidden="1"/>
    </xf>
    <xf numFmtId="0" fontId="31" fillId="2" borderId="0" xfId="0" applyFont="1" applyFill="1" applyBorder="1" applyAlignment="1" applyProtection="1">
      <alignment vertical="center"/>
      <protection hidden="1"/>
    </xf>
    <xf numFmtId="14" fontId="28" fillId="0" borderId="0" xfId="0" applyNumberFormat="1" applyFont="1" applyFill="1" applyBorder="1" applyAlignment="1" applyProtection="1">
      <alignment horizontal="right" vertical="center"/>
      <protection hidden="1"/>
    </xf>
    <xf numFmtId="0" fontId="8" fillId="2" borderId="0" xfId="0" applyFont="1" applyFill="1" applyBorder="1" applyProtection="1">
      <alignment vertical="center"/>
      <protection hidden="1"/>
    </xf>
    <xf numFmtId="0" fontId="38" fillId="0" borderId="0" xfId="0" applyFont="1" applyFill="1" applyBorder="1" applyAlignment="1" applyProtection="1">
      <alignment vertical="top" wrapText="1"/>
      <protection hidden="1"/>
    </xf>
    <xf numFmtId="0" fontId="59" fillId="0" borderId="2" xfId="0" applyFont="1" applyBorder="1" applyAlignment="1" applyProtection="1">
      <alignment horizontal="center" vertical="top" wrapText="1"/>
      <protection hidden="1"/>
    </xf>
    <xf numFmtId="0" fontId="59" fillId="0" borderId="3" xfId="0" applyFont="1" applyBorder="1" applyAlignment="1" applyProtection="1">
      <alignment horizontal="center" vertical="top" wrapText="1"/>
      <protection hidden="1"/>
    </xf>
    <xf numFmtId="0" fontId="59" fillId="0" borderId="4" xfId="0" applyFont="1" applyBorder="1" applyAlignment="1" applyProtection="1">
      <alignment horizontal="left" vertical="top" wrapText="1"/>
      <protection hidden="1"/>
    </xf>
    <xf numFmtId="0" fontId="59" fillId="0" borderId="4" xfId="0" applyFont="1" applyBorder="1" applyAlignment="1" applyProtection="1">
      <alignment horizontal="center" vertical="center" wrapText="1"/>
      <protection hidden="1"/>
    </xf>
    <xf numFmtId="0" fontId="59" fillId="0" borderId="4" xfId="0" applyFont="1" applyBorder="1" applyAlignment="1" applyProtection="1">
      <alignment horizontal="justify" vertical="top" wrapText="1"/>
      <protection hidden="1"/>
    </xf>
    <xf numFmtId="0" fontId="31"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32" fillId="2" borderId="0" xfId="0" applyFont="1" applyFill="1" applyAlignment="1" applyProtection="1">
      <alignment vertical="center"/>
      <protection hidden="1"/>
    </xf>
    <xf numFmtId="0" fontId="32" fillId="3" borderId="0" xfId="0" applyFont="1" applyFill="1" applyBorder="1" applyAlignment="1" applyProtection="1">
      <alignment vertical="center"/>
      <protection hidden="1"/>
    </xf>
    <xf numFmtId="0" fontId="32" fillId="3" borderId="0" xfId="0" applyFont="1" applyFill="1" applyAlignment="1" applyProtection="1">
      <alignment vertical="center"/>
      <protection hidden="1"/>
    </xf>
    <xf numFmtId="0" fontId="59" fillId="0" borderId="5" xfId="0" applyFont="1" applyBorder="1" applyAlignment="1" applyProtection="1">
      <alignment horizontal="justify" vertical="top"/>
      <protection hidden="1"/>
    </xf>
    <xf numFmtId="0" fontId="42" fillId="3" borderId="0" xfId="0" applyNumberFormat="1" applyFont="1" applyFill="1" applyBorder="1" applyAlignment="1" applyProtection="1">
      <alignment horizontal="left" vertical="center"/>
      <protection hidden="1"/>
    </xf>
    <xf numFmtId="0" fontId="43" fillId="3" borderId="0" xfId="0" applyNumberFormat="1" applyFont="1" applyFill="1" applyBorder="1" applyAlignment="1" applyProtection="1">
      <alignment horizontal="right" vertical="center"/>
      <protection hidden="1"/>
    </xf>
    <xf numFmtId="0" fontId="32" fillId="4" borderId="6" xfId="0" applyFont="1" applyFill="1" applyBorder="1" applyAlignment="1" applyProtection="1">
      <alignment vertical="center"/>
      <protection hidden="1"/>
    </xf>
    <xf numFmtId="0" fontId="30" fillId="2" borderId="7" xfId="0" applyFont="1" applyFill="1" applyBorder="1" applyAlignment="1" applyProtection="1">
      <alignment horizontal="center" vertical="center" wrapText="1"/>
      <protection hidden="1"/>
    </xf>
    <xf numFmtId="0" fontId="30" fillId="2" borderId="8" xfId="0" applyFont="1" applyFill="1" applyBorder="1" applyAlignment="1" applyProtection="1">
      <alignment horizontal="center" vertical="center" wrapText="1"/>
      <protection hidden="1"/>
    </xf>
    <xf numFmtId="0" fontId="30" fillId="2" borderId="9"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64" fillId="5" borderId="11" xfId="0" applyFont="1" applyFill="1" applyBorder="1" applyAlignment="1" applyProtection="1">
      <alignment horizontal="center" vertical="center" wrapText="1"/>
      <protection hidden="1"/>
    </xf>
    <xf numFmtId="0" fontId="64" fillId="5" borderId="10" xfId="0" applyFont="1" applyFill="1" applyBorder="1" applyAlignment="1" applyProtection="1">
      <alignment vertical="center" wrapText="1"/>
      <protection hidden="1"/>
    </xf>
    <xf numFmtId="0" fontId="64" fillId="5" borderId="11" xfId="0" applyFont="1" applyFill="1" applyBorder="1" applyAlignment="1" applyProtection="1">
      <alignment vertical="center" wrapText="1"/>
      <protection hidden="1"/>
    </xf>
    <xf numFmtId="0" fontId="31" fillId="2" borderId="12" xfId="0" applyFont="1" applyFill="1" applyBorder="1" applyAlignment="1" applyProtection="1">
      <alignment vertical="center"/>
      <protection hidden="1"/>
    </xf>
    <xf numFmtId="0" fontId="24" fillId="0" borderId="13"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8" fillId="7" borderId="15" xfId="0" applyFont="1" applyFill="1" applyBorder="1" applyAlignment="1" applyProtection="1">
      <alignment vertical="center"/>
      <protection hidden="1"/>
    </xf>
    <xf numFmtId="0" fontId="39" fillId="7" borderId="15" xfId="0" applyFont="1" applyFill="1" applyBorder="1" applyAlignment="1" applyProtection="1">
      <alignment vertical="center"/>
      <protection hidden="1"/>
    </xf>
    <xf numFmtId="0" fontId="39" fillId="7" borderId="15" xfId="0" applyFont="1" applyFill="1" applyBorder="1" applyAlignment="1" applyProtection="1">
      <alignment horizontal="right" vertical="center"/>
      <protection hidden="1"/>
    </xf>
    <xf numFmtId="0" fontId="27" fillId="7" borderId="15" xfId="0" applyFont="1" applyFill="1" applyBorder="1" applyAlignment="1" applyProtection="1">
      <alignment horizontal="right" vertical="top"/>
      <protection hidden="1"/>
    </xf>
    <xf numFmtId="0" fontId="13" fillId="7" borderId="15" xfId="0" applyFont="1" applyFill="1" applyBorder="1" applyAlignment="1" applyProtection="1">
      <alignment horizontal="center" vertical="center"/>
      <protection hidden="1"/>
    </xf>
    <xf numFmtId="0" fontId="31" fillId="7" borderId="15" xfId="0" applyFont="1" applyFill="1" applyBorder="1" applyAlignment="1" applyProtection="1">
      <alignment vertical="center"/>
      <protection hidden="1"/>
    </xf>
    <xf numFmtId="0" fontId="31" fillId="7" borderId="8" xfId="0" applyFont="1" applyFill="1" applyBorder="1" applyAlignment="1" applyProtection="1">
      <alignment vertical="center"/>
      <protection hidden="1"/>
    </xf>
    <xf numFmtId="3" fontId="32" fillId="0" borderId="0" xfId="0" applyNumberFormat="1" applyFont="1" applyFill="1" applyBorder="1" applyAlignment="1" applyProtection="1">
      <alignment vertical="top" wrapText="1"/>
      <protection hidden="1"/>
    </xf>
    <xf numFmtId="3" fontId="32" fillId="0" borderId="0" xfId="0" applyNumberFormat="1" applyFont="1" applyFill="1" applyBorder="1" applyAlignment="1" applyProtection="1">
      <alignment vertical="center" wrapText="1"/>
      <protection hidden="1"/>
    </xf>
    <xf numFmtId="3" fontId="32" fillId="0" borderId="11" xfId="0" applyNumberFormat="1" applyFont="1" applyFill="1" applyBorder="1" applyAlignment="1" applyProtection="1">
      <alignment vertical="top" wrapText="1"/>
      <protection hidden="1"/>
    </xf>
    <xf numFmtId="3" fontId="32" fillId="3" borderId="0" xfId="0" applyNumberFormat="1" applyFont="1" applyFill="1" applyBorder="1" applyAlignment="1" applyProtection="1">
      <alignment vertical="center" wrapText="1"/>
      <protection hidden="1"/>
    </xf>
    <xf numFmtId="0" fontId="66" fillId="3" borderId="0" xfId="0" applyFont="1" applyFill="1" applyBorder="1" applyAlignment="1" applyProtection="1">
      <alignment horizontal="center" vertical="center" wrapText="1"/>
      <protection hidden="1"/>
    </xf>
    <xf numFmtId="3" fontId="32" fillId="3" borderId="0" xfId="0" applyNumberFormat="1" applyFont="1" applyFill="1" applyBorder="1" applyAlignment="1" applyProtection="1">
      <alignment vertical="top" wrapText="1"/>
      <protection hidden="1"/>
    </xf>
    <xf numFmtId="0" fontId="66" fillId="3" borderId="0" xfId="0" applyFont="1" applyFill="1" applyBorder="1" applyAlignment="1" applyProtection="1">
      <alignment vertical="center" wrapText="1"/>
      <protection hidden="1"/>
    </xf>
    <xf numFmtId="0" fontId="38" fillId="2" borderId="16" xfId="0" applyFont="1" applyFill="1" applyBorder="1" applyAlignment="1" applyProtection="1">
      <alignment vertical="center"/>
      <protection hidden="1"/>
    </xf>
    <xf numFmtId="0" fontId="38" fillId="2" borderId="1" xfId="0" applyFont="1" applyFill="1" applyBorder="1" applyAlignment="1" applyProtection="1">
      <alignment vertical="center"/>
      <protection hidden="1"/>
    </xf>
    <xf numFmtId="2" fontId="24" fillId="2" borderId="1" xfId="0" applyNumberFormat="1" applyFont="1" applyFill="1" applyBorder="1" applyAlignment="1" applyProtection="1">
      <alignment horizontal="left" vertical="center"/>
      <protection hidden="1"/>
    </xf>
    <xf numFmtId="55" fontId="38" fillId="2" borderId="1" xfId="0" applyNumberFormat="1" applyFont="1" applyFill="1" applyBorder="1" applyAlignment="1" applyProtection="1">
      <alignment vertical="center"/>
      <protection hidden="1"/>
    </xf>
    <xf numFmtId="179" fontId="38" fillId="2" borderId="1" xfId="0" applyNumberFormat="1" applyFont="1" applyFill="1" applyBorder="1" applyAlignment="1" applyProtection="1">
      <alignment horizontal="right" vertical="center"/>
      <protection hidden="1"/>
    </xf>
    <xf numFmtId="0" fontId="0" fillId="0" borderId="1" xfId="0" applyBorder="1" applyAlignment="1" applyProtection="1">
      <alignment vertical="center"/>
      <protection hidden="1"/>
    </xf>
    <xf numFmtId="3" fontId="37" fillId="2" borderId="1" xfId="0" applyNumberFormat="1" applyFont="1" applyFill="1" applyBorder="1" applyAlignment="1" applyProtection="1">
      <alignment horizontal="left" vertical="center"/>
      <protection hidden="1"/>
    </xf>
    <xf numFmtId="0" fontId="31" fillId="2" borderId="17" xfId="0" applyFont="1" applyFill="1" applyBorder="1" applyAlignment="1" applyProtection="1">
      <alignment vertical="center"/>
      <protection hidden="1"/>
    </xf>
    <xf numFmtId="0" fontId="53" fillId="3" borderId="0" xfId="0" applyFont="1" applyFill="1" applyBorder="1" applyProtection="1">
      <alignment vertical="center"/>
      <protection hidden="1"/>
    </xf>
    <xf numFmtId="177" fontId="53" fillId="3" borderId="0" xfId="0" applyNumberFormat="1" applyFont="1" applyFill="1" applyBorder="1" applyProtection="1">
      <alignment vertical="center"/>
      <protection hidden="1"/>
    </xf>
    <xf numFmtId="3" fontId="61" fillId="3" borderId="0" xfId="0" applyNumberFormat="1" applyFont="1" applyFill="1" applyBorder="1" applyAlignment="1" applyProtection="1">
      <alignment horizontal="left" vertical="center"/>
      <protection hidden="1"/>
    </xf>
    <xf numFmtId="177" fontId="62" fillId="3" borderId="0" xfId="0" applyNumberFormat="1" applyFont="1" applyFill="1" applyBorder="1" applyProtection="1">
      <alignment vertical="center"/>
      <protection hidden="1"/>
    </xf>
    <xf numFmtId="0" fontId="62" fillId="3" borderId="0" xfId="0" applyFont="1" applyFill="1" applyBorder="1" applyProtection="1">
      <alignment vertical="center"/>
      <protection hidden="1"/>
    </xf>
    <xf numFmtId="0" fontId="62" fillId="3" borderId="18" xfId="0" applyFont="1" applyFill="1" applyBorder="1" applyProtection="1">
      <alignment vertical="center"/>
      <protection hidden="1"/>
    </xf>
    <xf numFmtId="0" fontId="56" fillId="3" borderId="0" xfId="0" applyFont="1" applyFill="1" applyBorder="1" applyAlignment="1" applyProtection="1">
      <alignment horizontal="left" vertical="center"/>
      <protection hidden="1"/>
    </xf>
    <xf numFmtId="3" fontId="25" fillId="3" borderId="0" xfId="0" applyNumberFormat="1" applyFont="1" applyFill="1" applyBorder="1" applyAlignment="1" applyProtection="1">
      <alignment horizontal="left" vertical="center"/>
      <protection hidden="1"/>
    </xf>
    <xf numFmtId="0" fontId="31" fillId="4" borderId="12" xfId="0" applyFont="1" applyFill="1" applyBorder="1" applyAlignment="1" applyProtection="1">
      <alignment vertical="center"/>
      <protection hidden="1"/>
    </xf>
    <xf numFmtId="0" fontId="31" fillId="2" borderId="1" xfId="0" applyFont="1" applyFill="1" applyBorder="1" applyAlignment="1" applyProtection="1">
      <alignment vertical="center"/>
      <protection hidden="1"/>
    </xf>
    <xf numFmtId="0" fontId="29" fillId="8" borderId="4" xfId="0" applyFont="1" applyFill="1" applyBorder="1" applyAlignment="1" applyProtection="1">
      <alignment horizontal="center" vertical="center"/>
      <protection hidden="1"/>
    </xf>
    <xf numFmtId="0" fontId="29" fillId="9" borderId="4" xfId="0" applyFont="1" applyFill="1" applyBorder="1" applyAlignment="1" applyProtection="1">
      <alignment horizontal="center" vertical="center"/>
      <protection hidden="1"/>
    </xf>
    <xf numFmtId="0" fontId="29" fillId="6" borderId="3" xfId="0" applyFont="1" applyFill="1" applyBorder="1" applyAlignment="1" applyProtection="1">
      <alignment horizontal="center" vertical="center"/>
      <protection hidden="1"/>
    </xf>
    <xf numFmtId="0" fontId="63" fillId="8" borderId="4" xfId="0" applyFont="1" applyFill="1" applyBorder="1" applyAlignment="1" applyProtection="1">
      <alignment horizontal="center" vertical="center"/>
      <protection hidden="1"/>
    </xf>
    <xf numFmtId="180" fontId="29" fillId="9" borderId="4" xfId="0" applyNumberFormat="1" applyFont="1" applyFill="1" applyBorder="1" applyAlignment="1" applyProtection="1">
      <alignment horizontal="center" vertical="center"/>
      <protection hidden="1"/>
    </xf>
    <xf numFmtId="180" fontId="63" fillId="6" borderId="3" xfId="0" applyNumberFormat="1" applyFont="1" applyFill="1" applyBorder="1" applyAlignment="1" applyProtection="1">
      <alignment horizontal="center" vertical="center"/>
      <protection hidden="1"/>
    </xf>
    <xf numFmtId="0" fontId="29" fillId="10" borderId="4" xfId="0" applyFont="1" applyFill="1" applyBorder="1" applyProtection="1">
      <alignment vertical="center"/>
      <protection hidden="1"/>
    </xf>
    <xf numFmtId="0" fontId="63" fillId="11" borderId="4" xfId="0" applyFont="1" applyFill="1" applyBorder="1" applyProtection="1">
      <alignment vertical="center"/>
      <protection hidden="1"/>
    </xf>
    <xf numFmtId="0" fontId="63" fillId="10" borderId="4" xfId="0" applyFont="1" applyFill="1" applyBorder="1" applyProtection="1">
      <alignment vertical="center"/>
      <protection hidden="1"/>
    </xf>
    <xf numFmtId="0" fontId="29" fillId="11" borderId="4" xfId="0" applyFont="1" applyFill="1" applyBorder="1" applyProtection="1">
      <alignment vertical="center"/>
      <protection hidden="1"/>
    </xf>
    <xf numFmtId="0" fontId="29" fillId="11" borderId="4" xfId="0" applyFon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16" fillId="0" borderId="13"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1" fillId="0" borderId="0" xfId="0" applyFont="1" applyFill="1" applyBorder="1" applyAlignment="1" applyProtection="1">
      <alignment horizontal="right" vertical="top"/>
      <protection hidden="1"/>
    </xf>
    <xf numFmtId="0" fontId="7" fillId="0" borderId="19" xfId="0" applyFont="1" applyFill="1" applyBorder="1" applyAlignment="1" applyProtection="1">
      <alignment horizontal="left" vertical="center"/>
      <protection hidden="1"/>
    </xf>
    <xf numFmtId="0" fontId="28" fillId="12" borderId="15" xfId="0" applyFont="1" applyFill="1" applyBorder="1" applyAlignment="1" applyProtection="1">
      <alignment horizontal="left" vertical="center"/>
      <protection hidden="1"/>
    </xf>
    <xf numFmtId="0" fontId="35" fillId="12" borderId="15" xfId="0" applyFont="1" applyFill="1" applyBorder="1" applyAlignment="1" applyProtection="1">
      <alignment horizontal="left" vertical="center"/>
      <protection hidden="1"/>
    </xf>
    <xf numFmtId="0" fontId="36" fillId="12" borderId="15" xfId="0" applyFont="1" applyFill="1" applyBorder="1" applyAlignment="1" applyProtection="1">
      <alignment horizontal="right" vertical="top"/>
      <protection hidden="1"/>
    </xf>
    <xf numFmtId="14" fontId="28" fillId="12" borderId="15" xfId="0" applyNumberFormat="1" applyFont="1" applyFill="1" applyBorder="1" applyAlignment="1" applyProtection="1">
      <alignment horizontal="right" vertical="center"/>
      <protection hidden="1"/>
    </xf>
    <xf numFmtId="0" fontId="30" fillId="12" borderId="15" xfId="0" applyFont="1" applyFill="1" applyBorder="1" applyAlignment="1" applyProtection="1">
      <alignment horizontal="center" vertical="center" wrapText="1"/>
      <protection hidden="1"/>
    </xf>
    <xf numFmtId="0" fontId="30" fillId="12" borderId="8" xfId="0" applyFont="1" applyFill="1" applyBorder="1" applyAlignment="1" applyProtection="1">
      <alignment horizontal="center" vertical="center" wrapText="1"/>
      <protection hidden="1"/>
    </xf>
    <xf numFmtId="0" fontId="73" fillId="13" borderId="20" xfId="0" applyFont="1" applyFill="1" applyBorder="1" applyAlignment="1" applyProtection="1">
      <alignment horizontal="left" vertical="center"/>
      <protection hidden="1"/>
    </xf>
    <xf numFmtId="0" fontId="28" fillId="13" borderId="15" xfId="0" applyFont="1" applyFill="1" applyBorder="1" applyAlignment="1" applyProtection="1">
      <alignment horizontal="left" vertical="center"/>
      <protection hidden="1"/>
    </xf>
    <xf numFmtId="0" fontId="35" fillId="13" borderId="15" xfId="0" applyFont="1" applyFill="1" applyBorder="1" applyAlignment="1" applyProtection="1">
      <alignment horizontal="left" vertical="center"/>
      <protection hidden="1"/>
    </xf>
    <xf numFmtId="0" fontId="36" fillId="13" borderId="15" xfId="0" applyFont="1" applyFill="1" applyBorder="1" applyAlignment="1" applyProtection="1">
      <alignment horizontal="right" vertical="top"/>
      <protection hidden="1"/>
    </xf>
    <xf numFmtId="0" fontId="35" fillId="13" borderId="8" xfId="0" applyFont="1" applyFill="1" applyBorder="1" applyAlignment="1" applyProtection="1">
      <alignment horizontal="left" vertical="center"/>
      <protection hidden="1"/>
    </xf>
    <xf numFmtId="0" fontId="30" fillId="2" borderId="0" xfId="0" applyFont="1" applyFill="1" applyAlignment="1" applyProtection="1">
      <alignment vertical="center"/>
      <protection hidden="1"/>
    </xf>
    <xf numFmtId="0" fontId="30" fillId="0" borderId="0" xfId="0" applyFont="1" applyFill="1" applyBorder="1" applyAlignment="1" applyProtection="1">
      <alignment horizontal="right" vertical="center"/>
      <protection hidden="1"/>
    </xf>
    <xf numFmtId="0" fontId="16" fillId="14" borderId="5" xfId="0" applyFont="1" applyFill="1" applyBorder="1" applyAlignment="1" applyProtection="1">
      <alignment vertical="center"/>
      <protection hidden="1"/>
    </xf>
    <xf numFmtId="0" fontId="16" fillId="14" borderId="10" xfId="0" applyFont="1" applyFill="1" applyBorder="1" applyAlignment="1" applyProtection="1">
      <alignment vertical="center"/>
      <protection hidden="1"/>
    </xf>
    <xf numFmtId="0" fontId="16" fillId="14" borderId="18" xfId="0" applyFont="1" applyFill="1" applyBorder="1" applyAlignment="1" applyProtection="1">
      <alignment vertical="center"/>
      <protection hidden="1"/>
    </xf>
    <xf numFmtId="0" fontId="16" fillId="14" borderId="14" xfId="0" applyFont="1" applyFill="1" applyBorder="1" applyAlignment="1" applyProtection="1">
      <alignment vertical="center"/>
      <protection hidden="1"/>
    </xf>
    <xf numFmtId="49" fontId="0" fillId="15" borderId="15" xfId="0" applyNumberFormat="1" applyFont="1" applyFill="1" applyBorder="1" applyAlignment="1" applyProtection="1">
      <alignment horizontal="left" vertical="center"/>
      <protection hidden="1"/>
    </xf>
    <xf numFmtId="3" fontId="0" fillId="15" borderId="15" xfId="0" applyNumberFormat="1" applyFill="1" applyBorder="1" applyAlignment="1" applyProtection="1">
      <alignment horizontal="left" vertical="center"/>
      <protection hidden="1"/>
    </xf>
    <xf numFmtId="3" fontId="0" fillId="15" borderId="15" xfId="0" applyNumberFormat="1" applyFont="1" applyFill="1" applyBorder="1" applyAlignment="1" applyProtection="1">
      <alignment horizontal="left" vertical="center"/>
      <protection hidden="1"/>
    </xf>
    <xf numFmtId="0" fontId="64" fillId="15" borderId="0" xfId="0" applyFont="1" applyFill="1" applyBorder="1" applyAlignment="1" applyProtection="1">
      <alignment horizontal="center" vertical="center"/>
      <protection hidden="1"/>
    </xf>
    <xf numFmtId="0" fontId="64" fillId="15" borderId="11" xfId="0" applyFont="1" applyFill="1" applyBorder="1" applyAlignment="1" applyProtection="1">
      <alignment vertical="center"/>
      <protection hidden="1"/>
    </xf>
    <xf numFmtId="0" fontId="29" fillId="15" borderId="4" xfId="0" applyFont="1" applyFill="1" applyBorder="1" applyProtection="1">
      <alignment vertical="center"/>
      <protection hidden="1"/>
    </xf>
    <xf numFmtId="0" fontId="63" fillId="15" borderId="4" xfId="0" applyFont="1" applyFill="1" applyBorder="1" applyProtection="1">
      <alignment vertical="center"/>
      <protection hidden="1"/>
    </xf>
    <xf numFmtId="0" fontId="76" fillId="12" borderId="21" xfId="3" applyFont="1" applyFill="1" applyBorder="1" applyAlignment="1" applyProtection="1">
      <alignment horizontal="center" vertical="center"/>
      <protection hidden="1"/>
    </xf>
    <xf numFmtId="0" fontId="77" fillId="12" borderId="7" xfId="3" applyFont="1" applyFill="1" applyBorder="1" applyAlignment="1" applyProtection="1">
      <alignment horizontal="center" vertical="center"/>
      <protection hidden="1"/>
    </xf>
    <xf numFmtId="0" fontId="40" fillId="12" borderId="13" xfId="3" applyFont="1" applyFill="1" applyBorder="1" applyAlignment="1" applyProtection="1">
      <alignment horizontal="center" vertical="center"/>
      <protection hidden="1"/>
    </xf>
    <xf numFmtId="0" fontId="40" fillId="12" borderId="0" xfId="3" applyFont="1" applyFill="1" applyBorder="1" applyAlignment="1" applyProtection="1">
      <alignment horizontal="center" vertical="center"/>
      <protection hidden="1"/>
    </xf>
    <xf numFmtId="0" fontId="39" fillId="12" borderId="22" xfId="3" applyFont="1" applyFill="1" applyBorder="1" applyAlignment="1" applyProtection="1">
      <alignment vertical="center"/>
      <protection hidden="1"/>
    </xf>
    <xf numFmtId="0" fontId="39" fillId="12" borderId="22" xfId="3" applyFont="1" applyFill="1" applyBorder="1" applyAlignment="1" applyProtection="1">
      <alignment horizontal="right" vertical="center"/>
      <protection hidden="1"/>
    </xf>
    <xf numFmtId="0" fontId="27" fillId="12" borderId="22" xfId="3" applyFont="1" applyFill="1" applyBorder="1" applyAlignment="1" applyProtection="1">
      <alignment horizontal="right" vertical="top"/>
      <protection hidden="1"/>
    </xf>
    <xf numFmtId="0" fontId="13" fillId="12" borderId="22" xfId="3" applyFont="1" applyFill="1" applyBorder="1" applyAlignment="1" applyProtection="1">
      <alignment horizontal="center" vertical="center"/>
      <protection hidden="1"/>
    </xf>
    <xf numFmtId="0" fontId="40" fillId="12" borderId="22" xfId="3" applyFont="1" applyFill="1" applyBorder="1" applyAlignment="1" applyProtection="1">
      <alignment horizontal="center" vertical="center"/>
      <protection hidden="1"/>
    </xf>
    <xf numFmtId="0" fontId="31" fillId="12" borderId="22" xfId="3" applyFont="1" applyFill="1" applyBorder="1" applyAlignment="1" applyProtection="1">
      <alignment vertical="center"/>
      <protection hidden="1"/>
    </xf>
    <xf numFmtId="0" fontId="35" fillId="12" borderId="23" xfId="3" applyFont="1" applyFill="1" applyBorder="1" applyAlignment="1" applyProtection="1">
      <alignment horizontal="left" vertical="center"/>
      <protection hidden="1"/>
    </xf>
    <xf numFmtId="0" fontId="39" fillId="12" borderId="24" xfId="3" applyFont="1" applyFill="1" applyBorder="1" applyAlignment="1" applyProtection="1">
      <alignment vertical="center"/>
      <protection hidden="1"/>
    </xf>
    <xf numFmtId="0" fontId="39" fillId="12" borderId="24" xfId="3" applyFont="1" applyFill="1" applyBorder="1" applyAlignment="1" applyProtection="1">
      <alignment horizontal="right" vertical="center"/>
      <protection hidden="1"/>
    </xf>
    <xf numFmtId="0" fontId="27" fillId="12" borderId="24" xfId="3" applyFont="1" applyFill="1" applyBorder="1" applyAlignment="1" applyProtection="1">
      <alignment horizontal="right" vertical="top"/>
      <protection hidden="1"/>
    </xf>
    <xf numFmtId="0" fontId="13" fillId="12" borderId="24" xfId="3" applyFont="1" applyFill="1" applyBorder="1" applyAlignment="1" applyProtection="1">
      <alignment horizontal="center" vertical="center"/>
      <protection hidden="1"/>
    </xf>
    <xf numFmtId="0" fontId="40" fillId="12" borderId="24" xfId="3" applyFont="1" applyFill="1" applyBorder="1" applyAlignment="1" applyProtection="1">
      <alignment horizontal="center" vertical="center"/>
      <protection hidden="1"/>
    </xf>
    <xf numFmtId="0" fontId="31" fillId="12" borderId="24" xfId="3" applyFont="1" applyFill="1" applyBorder="1" applyAlignment="1" applyProtection="1">
      <alignment vertical="center"/>
      <protection hidden="1"/>
    </xf>
    <xf numFmtId="0" fontId="35" fillId="12" borderId="12" xfId="3" applyFont="1" applyFill="1" applyBorder="1" applyAlignment="1" applyProtection="1">
      <alignment horizontal="left" vertical="center"/>
      <protection hidden="1"/>
    </xf>
    <xf numFmtId="0" fontId="98" fillId="16" borderId="25" xfId="3" applyFont="1" applyFill="1" applyBorder="1" applyAlignment="1" applyProtection="1">
      <alignment horizontal="center" vertical="center"/>
      <protection hidden="1"/>
    </xf>
    <xf numFmtId="176" fontId="98" fillId="16" borderId="7" xfId="3" applyNumberFormat="1" applyFont="1" applyFill="1" applyBorder="1" applyAlignment="1" applyProtection="1">
      <alignment horizontal="center" vertical="center"/>
      <protection hidden="1"/>
    </xf>
    <xf numFmtId="3" fontId="38" fillId="0" borderId="27" xfId="0" applyNumberFormat="1" applyFont="1" applyFill="1" applyBorder="1" applyAlignment="1" applyProtection="1">
      <alignment vertical="center"/>
      <protection hidden="1"/>
    </xf>
    <xf numFmtId="3" fontId="38" fillId="0" borderId="0" xfId="0" applyNumberFormat="1" applyFont="1" applyFill="1" applyBorder="1" applyAlignment="1" applyProtection="1">
      <alignment vertical="center"/>
      <protection hidden="1"/>
    </xf>
    <xf numFmtId="0" fontId="83" fillId="0" borderId="0" xfId="3" applyFont="1" applyFill="1" applyBorder="1" applyAlignment="1" applyProtection="1">
      <alignment vertical="center"/>
      <protection hidden="1"/>
    </xf>
    <xf numFmtId="3" fontId="38" fillId="0" borderId="26" xfId="0" applyNumberFormat="1" applyFont="1" applyFill="1" applyBorder="1" applyAlignment="1" applyProtection="1">
      <alignment vertical="center"/>
      <protection hidden="1"/>
    </xf>
    <xf numFmtId="3" fontId="38" fillId="0" borderId="28" xfId="0" applyNumberFormat="1" applyFont="1" applyFill="1" applyBorder="1" applyAlignment="1" applyProtection="1">
      <alignment vertical="center"/>
      <protection hidden="1"/>
    </xf>
    <xf numFmtId="0" fontId="39" fillId="12" borderId="29" xfId="3" applyFont="1" applyFill="1" applyBorder="1" applyAlignment="1" applyProtection="1">
      <alignment vertical="center"/>
      <protection hidden="1"/>
    </xf>
    <xf numFmtId="0" fontId="39" fillId="12" borderId="29" xfId="3" applyFont="1" applyFill="1" applyBorder="1" applyAlignment="1" applyProtection="1">
      <alignment horizontal="right" vertical="center"/>
      <protection hidden="1"/>
    </xf>
    <xf numFmtId="0" fontId="27" fillId="12" borderId="29" xfId="3" applyFont="1" applyFill="1" applyBorder="1" applyAlignment="1" applyProtection="1">
      <alignment horizontal="right" vertical="top"/>
      <protection hidden="1"/>
    </xf>
    <xf numFmtId="0" fontId="13" fillId="12" borderId="29" xfId="3" applyFont="1" applyFill="1" applyBorder="1" applyAlignment="1" applyProtection="1">
      <alignment horizontal="center" vertical="center"/>
      <protection hidden="1"/>
    </xf>
    <xf numFmtId="0" fontId="40" fillId="12" borderId="29" xfId="3" applyFont="1" applyFill="1" applyBorder="1" applyAlignment="1" applyProtection="1">
      <alignment horizontal="center" vertical="center"/>
      <protection hidden="1"/>
    </xf>
    <xf numFmtId="0" fontId="31" fillId="12" borderId="29" xfId="3" applyFont="1" applyFill="1" applyBorder="1" applyAlignment="1" applyProtection="1">
      <alignment vertical="center"/>
      <protection hidden="1"/>
    </xf>
    <xf numFmtId="0" fontId="35" fillId="12" borderId="7" xfId="3" applyFont="1" applyFill="1" applyBorder="1" applyAlignment="1" applyProtection="1">
      <alignment horizontal="left" vertical="center"/>
      <protection hidden="1"/>
    </xf>
    <xf numFmtId="3" fontId="32" fillId="0" borderId="9" xfId="0" applyNumberFormat="1" applyFont="1" applyFill="1" applyBorder="1" applyAlignment="1" applyProtection="1">
      <alignment vertical="center" wrapText="1"/>
      <protection hidden="1"/>
    </xf>
    <xf numFmtId="49" fontId="32" fillId="0" borderId="13" xfId="0" applyNumberFormat="1" applyFont="1" applyFill="1" applyBorder="1" applyAlignment="1" applyProtection="1">
      <alignment vertical="center" wrapText="1"/>
      <protection hidden="1"/>
    </xf>
    <xf numFmtId="49" fontId="32" fillId="0" borderId="0" xfId="0" applyNumberFormat="1" applyFont="1" applyFill="1" applyBorder="1" applyAlignment="1" applyProtection="1">
      <alignment vertical="center" wrapText="1"/>
      <protection hidden="1"/>
    </xf>
    <xf numFmtId="49" fontId="32" fillId="0" borderId="19" xfId="0" applyNumberFormat="1" applyFont="1" applyFill="1" applyBorder="1" applyAlignment="1" applyProtection="1">
      <alignment vertical="center" wrapText="1"/>
      <protection hidden="1"/>
    </xf>
    <xf numFmtId="49" fontId="32" fillId="0" borderId="16" xfId="0" applyNumberFormat="1" applyFont="1" applyFill="1" applyBorder="1" applyAlignment="1" applyProtection="1">
      <alignment vertical="center" wrapText="1"/>
      <protection hidden="1"/>
    </xf>
    <xf numFmtId="49" fontId="32" fillId="0" borderId="1" xfId="0" applyNumberFormat="1" applyFont="1" applyFill="1" applyBorder="1" applyAlignment="1" applyProtection="1">
      <alignment vertical="center" wrapText="1"/>
      <protection hidden="1"/>
    </xf>
    <xf numFmtId="49" fontId="32" fillId="0" borderId="30" xfId="0" applyNumberFormat="1" applyFont="1" applyFill="1" applyBorder="1" applyAlignment="1" applyProtection="1">
      <alignment vertical="center" wrapText="1"/>
      <protection hidden="1"/>
    </xf>
    <xf numFmtId="3" fontId="32" fillId="0" borderId="14" xfId="0" applyNumberFormat="1" applyFont="1" applyFill="1" applyBorder="1" applyAlignment="1" applyProtection="1">
      <alignment vertical="center" wrapText="1"/>
      <protection hidden="1"/>
    </xf>
    <xf numFmtId="49" fontId="73" fillId="15" borderId="20" xfId="0" applyNumberFormat="1" applyFont="1" applyFill="1" applyBorder="1" applyAlignment="1" applyProtection="1">
      <alignment horizontal="left" vertical="center"/>
      <protection hidden="1"/>
    </xf>
    <xf numFmtId="0" fontId="69" fillId="12" borderId="20" xfId="0" applyFont="1" applyFill="1" applyBorder="1" applyAlignment="1" applyProtection="1">
      <alignment horizontal="left" vertical="center"/>
      <protection hidden="1"/>
    </xf>
    <xf numFmtId="0" fontId="86" fillId="7" borderId="20" xfId="0" applyFont="1" applyFill="1" applyBorder="1" applyAlignment="1" applyProtection="1">
      <alignment vertical="center"/>
      <protection hidden="1"/>
    </xf>
    <xf numFmtId="0" fontId="23" fillId="0" borderId="13"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14" fontId="67" fillId="0" borderId="0" xfId="0" applyNumberFormat="1" applyFont="1" applyFill="1" applyBorder="1" applyAlignment="1" applyProtection="1">
      <alignment vertical="center"/>
      <protection hidden="1"/>
    </xf>
    <xf numFmtId="0" fontId="24" fillId="2" borderId="20" xfId="0" applyFont="1" applyFill="1" applyBorder="1" applyAlignment="1" applyProtection="1">
      <alignment vertical="center"/>
      <protection hidden="1"/>
    </xf>
    <xf numFmtId="0" fontId="24" fillId="2" borderId="15" xfId="0" applyFont="1" applyFill="1" applyBorder="1" applyAlignment="1" applyProtection="1">
      <alignment vertical="center"/>
      <protection hidden="1"/>
    </xf>
    <xf numFmtId="0" fontId="24" fillId="2" borderId="15" xfId="0" applyFont="1" applyFill="1" applyBorder="1" applyAlignment="1" applyProtection="1">
      <alignment horizontal="right" vertical="center"/>
      <protection hidden="1"/>
    </xf>
    <xf numFmtId="0" fontId="31" fillId="2" borderId="15" xfId="0" applyFont="1" applyFill="1" applyBorder="1" applyAlignment="1" applyProtection="1">
      <alignment vertical="center"/>
      <protection hidden="1"/>
    </xf>
    <xf numFmtId="0" fontId="31" fillId="2" borderId="11" xfId="0" applyFont="1" applyFill="1" applyBorder="1" applyAlignment="1" applyProtection="1">
      <alignment vertical="center"/>
      <protection hidden="1"/>
    </xf>
    <xf numFmtId="0" fontId="24" fillId="0" borderId="20" xfId="0" applyFont="1" applyFill="1" applyBorder="1" applyAlignment="1" applyProtection="1">
      <alignment vertical="center"/>
      <protection hidden="1"/>
    </xf>
    <xf numFmtId="0" fontId="24" fillId="0" borderId="15" xfId="0" applyFont="1" applyFill="1" applyBorder="1" applyAlignment="1" applyProtection="1">
      <alignment vertical="center"/>
      <protection hidden="1"/>
    </xf>
    <xf numFmtId="0" fontId="24" fillId="0" borderId="15" xfId="0" applyFont="1" applyFill="1" applyBorder="1" applyAlignment="1" applyProtection="1">
      <alignment horizontal="right" vertical="center"/>
      <protection hidden="1"/>
    </xf>
    <xf numFmtId="0" fontId="31" fillId="0" borderId="15" xfId="0" applyFont="1" applyFill="1" applyBorder="1" applyAlignment="1" applyProtection="1">
      <alignment vertical="center"/>
      <protection hidden="1"/>
    </xf>
    <xf numFmtId="14" fontId="16" fillId="0" borderId="0" xfId="0" applyNumberFormat="1" applyFont="1" applyFill="1" applyBorder="1" applyAlignment="1" applyProtection="1">
      <alignment vertical="center"/>
      <protection hidden="1"/>
    </xf>
    <xf numFmtId="0" fontId="85" fillId="0" borderId="13" xfId="0" applyFont="1" applyFill="1" applyBorder="1" applyAlignment="1" applyProtection="1">
      <alignment horizontal="left" vertical="center"/>
      <protection hidden="1"/>
    </xf>
    <xf numFmtId="0" fontId="8" fillId="0" borderId="19" xfId="0" applyFont="1" applyFill="1" applyBorder="1" applyProtection="1">
      <alignment vertical="center"/>
      <protection hidden="1"/>
    </xf>
    <xf numFmtId="14" fontId="99" fillId="0" borderId="31" xfId="0" applyNumberFormat="1" applyFont="1" applyFill="1" applyBorder="1" applyAlignment="1" applyProtection="1">
      <alignment horizontal="center" vertical="center"/>
      <protection hidden="1"/>
    </xf>
    <xf numFmtId="14" fontId="99" fillId="0" borderId="2" xfId="0" applyNumberFormat="1" applyFont="1" applyFill="1" applyBorder="1" applyAlignment="1" applyProtection="1">
      <alignment horizontal="center" vertical="center"/>
      <protection hidden="1"/>
    </xf>
    <xf numFmtId="183" fontId="32" fillId="2" borderId="29" xfId="0" applyNumberFormat="1" applyFont="1" applyFill="1" applyBorder="1" applyAlignment="1" applyProtection="1">
      <alignment horizontal="center" vertical="center" wrapText="1"/>
      <protection hidden="1"/>
    </xf>
    <xf numFmtId="183" fontId="32" fillId="2" borderId="15" xfId="0" applyNumberFormat="1" applyFont="1" applyFill="1" applyBorder="1" applyAlignment="1" applyProtection="1">
      <alignment horizontal="center" vertical="center" wrapText="1"/>
      <protection hidden="1"/>
    </xf>
    <xf numFmtId="183" fontId="32" fillId="2" borderId="32" xfId="0" applyNumberFormat="1" applyFont="1" applyFill="1" applyBorder="1" applyAlignment="1" applyProtection="1">
      <alignment horizontal="center" vertical="center" wrapText="1"/>
      <protection hidden="1"/>
    </xf>
    <xf numFmtId="14" fontId="70" fillId="0" borderId="11" xfId="0" applyNumberFormat="1" applyFont="1" applyFill="1" applyBorder="1" applyAlignment="1" applyProtection="1">
      <alignment horizontal="right" vertical="center"/>
      <protection hidden="1"/>
    </xf>
    <xf numFmtId="14" fontId="16" fillId="0" borderId="5" xfId="0" applyNumberFormat="1" applyFont="1" applyFill="1" applyBorder="1" applyAlignment="1" applyProtection="1">
      <alignment horizontal="right" vertical="center"/>
      <protection hidden="1"/>
    </xf>
    <xf numFmtId="0" fontId="28" fillId="0" borderId="20" xfId="0" applyFont="1" applyFill="1" applyBorder="1" applyAlignment="1" applyProtection="1">
      <alignment horizontal="left" vertical="center"/>
      <protection hidden="1"/>
    </xf>
    <xf numFmtId="0" fontId="28" fillId="0" borderId="15" xfId="0" applyFont="1" applyFill="1" applyBorder="1" applyAlignment="1" applyProtection="1">
      <alignment horizontal="left" vertical="center"/>
      <protection hidden="1"/>
    </xf>
    <xf numFmtId="0" fontId="35" fillId="0" borderId="15" xfId="0" applyFont="1" applyFill="1" applyBorder="1" applyAlignment="1" applyProtection="1">
      <alignment horizontal="left" vertical="center"/>
      <protection hidden="1"/>
    </xf>
    <xf numFmtId="0" fontId="36" fillId="0" borderId="15" xfId="0" applyFont="1" applyFill="1" applyBorder="1" applyAlignment="1" applyProtection="1">
      <alignment horizontal="right" vertical="top"/>
      <protection hidden="1"/>
    </xf>
    <xf numFmtId="14" fontId="28" fillId="0" borderId="15" xfId="0" applyNumberFormat="1" applyFont="1" applyFill="1" applyBorder="1" applyAlignment="1" applyProtection="1">
      <alignment horizontal="right" vertical="center"/>
      <protection hidden="1"/>
    </xf>
    <xf numFmtId="0" fontId="30" fillId="0" borderId="15" xfId="0" applyFont="1" applyFill="1" applyBorder="1" applyAlignment="1" applyProtection="1">
      <alignment horizontal="center" vertical="center" wrapText="1"/>
      <protection hidden="1"/>
    </xf>
    <xf numFmtId="0" fontId="30" fillId="0" borderId="8" xfId="0" applyFont="1" applyFill="1" applyBorder="1" applyAlignment="1" applyProtection="1">
      <alignment horizontal="center" vertical="center" wrapText="1"/>
      <protection hidden="1"/>
    </xf>
    <xf numFmtId="0" fontId="35" fillId="13" borderId="18" xfId="0" applyFont="1" applyFill="1" applyBorder="1" applyAlignment="1" applyProtection="1">
      <alignment horizontal="left" vertical="center"/>
      <protection hidden="1"/>
    </xf>
    <xf numFmtId="3" fontId="0" fillId="0" borderId="2" xfId="0" applyNumberFormat="1" applyFont="1" applyFill="1" applyBorder="1" applyAlignment="1" applyProtection="1">
      <alignment horizontal="center" vertical="center" wrapText="1"/>
      <protection hidden="1"/>
    </xf>
    <xf numFmtId="3" fontId="0" fillId="0" borderId="33" xfId="0" applyNumberFormat="1" applyFont="1" applyFill="1" applyBorder="1" applyAlignment="1" applyProtection="1">
      <alignment horizontal="center" vertical="center" wrapText="1"/>
      <protection hidden="1"/>
    </xf>
    <xf numFmtId="49" fontId="0" fillId="0" borderId="33" xfId="0" applyNumberFormat="1" applyFont="1" applyFill="1" applyBorder="1" applyAlignment="1" applyProtection="1">
      <alignment horizontal="center" vertical="center"/>
      <protection hidden="1"/>
    </xf>
    <xf numFmtId="181" fontId="87" fillId="4" borderId="34" xfId="0" applyNumberFormat="1" applyFont="1" applyFill="1" applyBorder="1" applyAlignment="1" applyProtection="1">
      <alignment horizontal="center" vertical="center" wrapText="1"/>
      <protection locked="0"/>
    </xf>
    <xf numFmtId="178" fontId="87" fillId="4" borderId="25" xfId="0" applyNumberFormat="1" applyFont="1" applyFill="1" applyBorder="1" applyAlignment="1" applyProtection="1">
      <alignment horizontal="center" vertical="center" wrapText="1"/>
      <protection locked="0"/>
    </xf>
    <xf numFmtId="178" fontId="87" fillId="4" borderId="35" xfId="0" applyNumberFormat="1" applyFont="1" applyFill="1" applyBorder="1" applyAlignment="1" applyProtection="1">
      <alignment horizontal="center" vertical="center"/>
      <protection locked="0"/>
    </xf>
    <xf numFmtId="0" fontId="16" fillId="14" borderId="0" xfId="0" applyFont="1" applyFill="1" applyBorder="1" applyAlignment="1" applyProtection="1">
      <alignment vertical="center"/>
      <protection hidden="1"/>
    </xf>
    <xf numFmtId="0" fontId="39" fillId="7" borderId="18" xfId="0" applyFont="1" applyFill="1" applyBorder="1" applyAlignment="1" applyProtection="1">
      <alignment vertical="center"/>
      <protection hidden="1"/>
    </xf>
    <xf numFmtId="0" fontId="31" fillId="7" borderId="18" xfId="0" applyFont="1" applyFill="1" applyBorder="1" applyAlignment="1" applyProtection="1">
      <alignment vertical="center"/>
      <protection hidden="1"/>
    </xf>
    <xf numFmtId="0" fontId="40" fillId="7" borderId="18" xfId="0" applyFont="1" applyFill="1" applyBorder="1" applyAlignment="1" applyProtection="1">
      <alignment horizontal="center" vertical="center"/>
      <protection hidden="1"/>
    </xf>
    <xf numFmtId="3" fontId="32" fillId="0" borderId="10" xfId="0" applyNumberFormat="1" applyFont="1" applyFill="1" applyBorder="1" applyAlignment="1" applyProtection="1">
      <alignment vertical="center" wrapText="1"/>
      <protection hidden="1"/>
    </xf>
    <xf numFmtId="0" fontId="22" fillId="2" borderId="32" xfId="0" applyFont="1" applyFill="1" applyBorder="1" applyAlignment="1" applyProtection="1">
      <alignment vertical="center"/>
      <protection hidden="1"/>
    </xf>
    <xf numFmtId="0" fontId="12" fillId="2" borderId="32" xfId="0" applyFont="1" applyFill="1" applyBorder="1" applyAlignment="1" applyProtection="1">
      <alignment vertical="center"/>
      <protection hidden="1"/>
    </xf>
    <xf numFmtId="14" fontId="13" fillId="2" borderId="32" xfId="0" applyNumberFormat="1" applyFont="1" applyFill="1" applyBorder="1" applyAlignment="1" applyProtection="1">
      <alignment horizontal="center" vertical="center"/>
      <protection hidden="1"/>
    </xf>
    <xf numFmtId="0" fontId="12" fillId="2" borderId="9" xfId="0" applyFont="1" applyFill="1" applyBorder="1" applyAlignment="1" applyProtection="1">
      <alignment vertical="center"/>
      <protection hidden="1"/>
    </xf>
    <xf numFmtId="0" fontId="64" fillId="5" borderId="14" xfId="0" applyFont="1" applyFill="1" applyBorder="1" applyAlignment="1" applyProtection="1">
      <alignment vertical="center" wrapText="1"/>
      <protection hidden="1"/>
    </xf>
    <xf numFmtId="0" fontId="12" fillId="0" borderId="11" xfId="0" applyFont="1" applyFill="1" applyBorder="1" applyAlignment="1" applyProtection="1">
      <alignment vertical="center"/>
      <protection hidden="1"/>
    </xf>
    <xf numFmtId="0" fontId="31" fillId="0" borderId="8" xfId="0" applyFont="1" applyFill="1" applyBorder="1" applyAlignment="1" applyProtection="1">
      <alignment vertical="center"/>
      <protection hidden="1"/>
    </xf>
    <xf numFmtId="0" fontId="70" fillId="0" borderId="19" xfId="0" applyFont="1" applyFill="1" applyBorder="1" applyAlignment="1" applyProtection="1">
      <alignment horizontal="right" vertical="center"/>
      <protection hidden="1"/>
    </xf>
    <xf numFmtId="0" fontId="100" fillId="0" borderId="25" xfId="0" applyFont="1" applyFill="1" applyBorder="1" applyAlignment="1" applyProtection="1">
      <alignment horizontal="right" vertical="center" wrapText="1"/>
      <protection hidden="1"/>
    </xf>
    <xf numFmtId="0" fontId="100" fillId="0" borderId="4" xfId="0" applyFont="1" applyFill="1" applyBorder="1" applyAlignment="1" applyProtection="1">
      <alignment horizontal="right" vertical="center" wrapText="1"/>
      <protection hidden="1"/>
    </xf>
    <xf numFmtId="0" fontId="100" fillId="0" borderId="37" xfId="0" applyFont="1" applyFill="1" applyBorder="1" applyAlignment="1" applyProtection="1">
      <alignment horizontal="right" vertical="center" wrapText="1"/>
      <protection hidden="1"/>
    </xf>
    <xf numFmtId="0" fontId="78" fillId="2" borderId="0" xfId="3" applyFont="1" applyFill="1" applyBorder="1" applyAlignment="1" applyProtection="1">
      <alignment vertical="center"/>
      <protection hidden="1"/>
    </xf>
    <xf numFmtId="3" fontId="38" fillId="2" borderId="5" xfId="0" applyNumberFormat="1" applyFont="1" applyFill="1" applyBorder="1" applyAlignment="1" applyProtection="1">
      <alignment vertical="center"/>
      <protection hidden="1"/>
    </xf>
    <xf numFmtId="176" fontId="82" fillId="2" borderId="10" xfId="3" applyNumberFormat="1" applyFont="1" applyFill="1" applyBorder="1" applyAlignment="1" applyProtection="1">
      <alignment horizontal="center" vertical="center"/>
      <protection hidden="1"/>
    </xf>
    <xf numFmtId="0" fontId="21" fillId="2" borderId="32" xfId="0" applyFont="1" applyFill="1" applyBorder="1" applyAlignment="1" applyProtection="1">
      <alignment horizontal="center" vertical="center"/>
      <protection hidden="1"/>
    </xf>
    <xf numFmtId="0" fontId="0" fillId="0" borderId="13"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19" xfId="0" applyFill="1" applyBorder="1" applyAlignment="1" applyProtection="1">
      <alignment vertical="center" wrapText="1"/>
      <protection hidden="1"/>
    </xf>
    <xf numFmtId="0" fontId="13" fillId="2" borderId="18" xfId="0" applyFont="1" applyFill="1" applyBorder="1" applyAlignment="1" applyProtection="1">
      <alignment horizontal="center" vertical="center"/>
      <protection hidden="1"/>
    </xf>
    <xf numFmtId="0" fontId="84" fillId="17" borderId="6" xfId="2" applyFont="1" applyFill="1" applyBorder="1" applyAlignment="1" applyProtection="1">
      <alignment horizontal="center" vertical="center"/>
      <protection hidden="1"/>
    </xf>
    <xf numFmtId="0" fontId="21" fillId="2" borderId="18" xfId="0" applyFont="1" applyFill="1" applyBorder="1" applyAlignment="1" applyProtection="1">
      <alignment horizontal="center" vertical="center"/>
      <protection hidden="1"/>
    </xf>
    <xf numFmtId="0" fontId="20" fillId="2" borderId="38" xfId="0" applyFont="1" applyFill="1" applyBorder="1" applyAlignment="1" applyProtection="1">
      <alignment vertical="center"/>
      <protection hidden="1"/>
    </xf>
    <xf numFmtId="0" fontId="20" fillId="2" borderId="18" xfId="0" applyFont="1" applyFill="1" applyBorder="1" applyAlignment="1" applyProtection="1">
      <alignment vertical="center"/>
      <protection hidden="1"/>
    </xf>
    <xf numFmtId="0" fontId="12" fillId="2" borderId="18" xfId="0" applyFont="1" applyFill="1" applyBorder="1" applyAlignment="1" applyProtection="1">
      <alignment horizontal="left" vertical="center"/>
      <protection hidden="1"/>
    </xf>
    <xf numFmtId="0" fontId="12" fillId="2" borderId="18" xfId="0" applyFont="1" applyFill="1" applyBorder="1" applyAlignment="1" applyProtection="1">
      <alignment horizontal="right" vertical="center"/>
      <protection hidden="1"/>
    </xf>
    <xf numFmtId="0" fontId="12" fillId="2" borderId="18" xfId="0" applyFont="1" applyFill="1" applyBorder="1" applyAlignment="1" applyProtection="1">
      <alignment vertical="center"/>
      <protection hidden="1"/>
    </xf>
    <xf numFmtId="0" fontId="13" fillId="2" borderId="18" xfId="0" applyFont="1" applyFill="1" applyBorder="1" applyAlignment="1" applyProtection="1">
      <alignment vertical="center"/>
      <protection hidden="1"/>
    </xf>
    <xf numFmtId="0" fontId="68" fillId="14" borderId="39" xfId="0" applyFont="1" applyFill="1" applyBorder="1" applyAlignment="1" applyProtection="1">
      <alignment horizontal="left" vertical="top"/>
      <protection hidden="1"/>
    </xf>
    <xf numFmtId="0" fontId="18" fillId="14" borderId="40" xfId="0" applyFont="1" applyFill="1" applyBorder="1" applyAlignment="1" applyProtection="1">
      <alignment vertical="top"/>
      <protection hidden="1"/>
    </xf>
    <xf numFmtId="0" fontId="12" fillId="14" borderId="40" xfId="0" applyFont="1" applyFill="1" applyBorder="1" applyAlignment="1" applyProtection="1">
      <alignment horizontal="left" vertical="center"/>
      <protection hidden="1"/>
    </xf>
    <xf numFmtId="0" fontId="12" fillId="14" borderId="40" xfId="0" applyFont="1" applyFill="1" applyBorder="1" applyAlignment="1" applyProtection="1">
      <alignment horizontal="right" vertical="center"/>
      <protection hidden="1"/>
    </xf>
    <xf numFmtId="0" fontId="12" fillId="14" borderId="40" xfId="0" applyFont="1" applyFill="1" applyBorder="1" applyAlignment="1" applyProtection="1">
      <alignment vertical="center"/>
      <protection hidden="1"/>
    </xf>
    <xf numFmtId="0" fontId="13" fillId="14" borderId="40" xfId="0" applyFont="1" applyFill="1" applyBorder="1" applyAlignment="1" applyProtection="1">
      <alignment vertical="center"/>
      <protection hidden="1"/>
    </xf>
    <xf numFmtId="0" fontId="19" fillId="14" borderId="40" xfId="0" applyFont="1" applyFill="1" applyBorder="1" applyAlignment="1" applyProtection="1">
      <alignment vertical="center"/>
      <protection hidden="1"/>
    </xf>
    <xf numFmtId="0" fontId="18" fillId="14" borderId="40" xfId="0" applyFont="1" applyFill="1" applyBorder="1" applyAlignment="1" applyProtection="1">
      <alignment horizontal="left" vertical="top"/>
      <protection hidden="1"/>
    </xf>
    <xf numFmtId="184" fontId="32" fillId="4" borderId="29" xfId="0" applyNumberFormat="1" applyFont="1" applyFill="1" applyBorder="1" applyAlignment="1" applyProtection="1">
      <alignment vertical="center" wrapText="1"/>
      <protection locked="0"/>
    </xf>
    <xf numFmtId="184" fontId="32" fillId="4" borderId="15" xfId="0" applyNumberFormat="1" applyFont="1" applyFill="1" applyBorder="1" applyAlignment="1" applyProtection="1">
      <alignment vertical="center" wrapText="1"/>
      <protection locked="0"/>
    </xf>
    <xf numFmtId="184" fontId="32" fillId="4" borderId="32" xfId="0" applyNumberFormat="1" applyFont="1" applyFill="1" applyBorder="1" applyAlignment="1" applyProtection="1">
      <alignment vertical="center" wrapText="1"/>
      <protection locked="0"/>
    </xf>
    <xf numFmtId="184" fontId="32" fillId="5" borderId="0" xfId="0" applyNumberFormat="1" applyFont="1" applyFill="1" applyBorder="1" applyAlignment="1" applyProtection="1">
      <alignment vertical="center" wrapText="1"/>
      <protection hidden="1"/>
    </xf>
    <xf numFmtId="0" fontId="48" fillId="18" borderId="0" xfId="0" applyFont="1" applyFill="1" applyProtection="1">
      <alignment vertical="center"/>
      <protection hidden="1"/>
    </xf>
    <xf numFmtId="0" fontId="49" fillId="19" borderId="0" xfId="0" applyFont="1" applyFill="1" applyProtection="1">
      <alignment vertical="center"/>
      <protection hidden="1"/>
    </xf>
    <xf numFmtId="0" fontId="48" fillId="19" borderId="0" xfId="0" applyFont="1" applyFill="1" applyProtection="1">
      <alignment vertical="center"/>
      <protection hidden="1"/>
    </xf>
    <xf numFmtId="0" fontId="49" fillId="19" borderId="0" xfId="0" applyFont="1" applyFill="1" applyAlignment="1" applyProtection="1">
      <alignment vertical="center"/>
      <protection hidden="1"/>
    </xf>
    <xf numFmtId="0" fontId="48" fillId="19" borderId="0" xfId="0" applyFont="1" applyFill="1" applyAlignment="1" applyProtection="1">
      <alignment vertical="center"/>
      <protection hidden="1"/>
    </xf>
    <xf numFmtId="0" fontId="49" fillId="19" borderId="0" xfId="0" applyFont="1" applyFill="1" applyBorder="1" applyAlignment="1" applyProtection="1">
      <alignment vertical="center"/>
      <protection hidden="1"/>
    </xf>
    <xf numFmtId="0" fontId="48" fillId="19" borderId="0" xfId="0" applyFont="1" applyFill="1" applyBorder="1" applyAlignment="1" applyProtection="1">
      <alignment vertical="center"/>
      <protection hidden="1"/>
    </xf>
    <xf numFmtId="0" fontId="49" fillId="19" borderId="0" xfId="0" applyFont="1" applyFill="1" applyBorder="1" applyAlignment="1" applyProtection="1">
      <protection hidden="1"/>
    </xf>
    <xf numFmtId="0" fontId="48" fillId="19" borderId="0" xfId="0" applyFont="1" applyFill="1" applyBorder="1" applyProtection="1">
      <alignment vertical="center"/>
      <protection hidden="1"/>
    </xf>
    <xf numFmtId="0" fontId="50" fillId="19" borderId="0" xfId="0" applyFont="1" applyFill="1" applyBorder="1" applyAlignment="1" applyProtection="1">
      <alignment horizontal="center" vertical="center"/>
      <protection hidden="1"/>
    </xf>
    <xf numFmtId="0" fontId="49" fillId="19" borderId="0" xfId="0" applyFont="1" applyFill="1" applyBorder="1" applyAlignment="1" applyProtection="1">
      <alignment vertical="center" shrinkToFit="1"/>
      <protection hidden="1"/>
    </xf>
    <xf numFmtId="0" fontId="49" fillId="19" borderId="0" xfId="0" applyFont="1" applyFill="1" applyBorder="1" applyAlignment="1" applyProtection="1">
      <alignment horizontal="center" vertical="center"/>
      <protection hidden="1"/>
    </xf>
    <xf numFmtId="0" fontId="1" fillId="2" borderId="0" xfId="3" applyFill="1" applyProtection="1">
      <alignment vertical="center"/>
      <protection hidden="1"/>
    </xf>
    <xf numFmtId="0" fontId="1" fillId="0" borderId="0" xfId="3" applyProtection="1">
      <alignment vertical="center"/>
      <protection hidden="1"/>
    </xf>
    <xf numFmtId="0" fontId="65" fillId="2" borderId="0" xfId="3" applyFont="1" applyFill="1" applyProtection="1">
      <alignment vertical="center"/>
      <protection hidden="1"/>
    </xf>
    <xf numFmtId="0" fontId="1" fillId="12" borderId="16" xfId="3" applyFill="1" applyBorder="1" applyProtection="1">
      <alignment vertical="center"/>
      <protection hidden="1"/>
    </xf>
    <xf numFmtId="0" fontId="1" fillId="12" borderId="1" xfId="3" applyFill="1" applyBorder="1" applyProtection="1">
      <alignment vertical="center"/>
      <protection hidden="1"/>
    </xf>
    <xf numFmtId="0" fontId="16" fillId="2" borderId="1" xfId="3" applyFont="1" applyFill="1" applyBorder="1" applyAlignment="1" applyProtection="1">
      <alignment horizontal="center" vertical="center"/>
      <protection hidden="1"/>
    </xf>
    <xf numFmtId="182" fontId="1" fillId="2" borderId="9" xfId="3" applyNumberFormat="1" applyFont="1" applyFill="1" applyBorder="1" applyAlignment="1" applyProtection="1">
      <alignment vertical="center"/>
      <protection hidden="1"/>
    </xf>
    <xf numFmtId="0" fontId="1" fillId="2" borderId="0" xfId="3" applyFill="1" applyAlignment="1" applyProtection="1">
      <alignment horizontal="center" vertical="center"/>
      <protection hidden="1"/>
    </xf>
    <xf numFmtId="0" fontId="38" fillId="0" borderId="27" xfId="3" applyFont="1" applyBorder="1" applyProtection="1">
      <alignment vertical="center"/>
      <protection hidden="1"/>
    </xf>
    <xf numFmtId="0" fontId="45" fillId="0" borderId="5" xfId="3" applyFont="1" applyBorder="1" applyProtection="1">
      <alignment vertical="center"/>
      <protection hidden="1"/>
    </xf>
    <xf numFmtId="176" fontId="1" fillId="0" borderId="5" xfId="3" applyNumberFormat="1" applyBorder="1" applyAlignment="1" applyProtection="1">
      <alignment horizontal="center" vertical="center"/>
      <protection hidden="1"/>
    </xf>
    <xf numFmtId="0" fontId="45" fillId="0" borderId="0" xfId="3" applyFont="1" applyBorder="1" applyAlignment="1" applyProtection="1">
      <alignment vertical="center"/>
      <protection hidden="1"/>
    </xf>
    <xf numFmtId="176" fontId="1" fillId="0" borderId="4" xfId="3" applyNumberFormat="1" applyFont="1" applyBorder="1" applyAlignment="1" applyProtection="1">
      <alignment horizontal="center" vertical="center"/>
      <protection hidden="1"/>
    </xf>
    <xf numFmtId="0" fontId="1" fillId="2" borderId="0" xfId="3" applyFill="1" applyBorder="1" applyProtection="1">
      <alignment vertical="center"/>
      <protection hidden="1"/>
    </xf>
    <xf numFmtId="176" fontId="1" fillId="0" borderId="33" xfId="3" applyNumberFormat="1" applyFont="1" applyBorder="1" applyAlignment="1" applyProtection="1">
      <alignment horizontal="center" vertical="center"/>
      <protection hidden="1"/>
    </xf>
    <xf numFmtId="0" fontId="38" fillId="0" borderId="0" xfId="3" applyFont="1" applyBorder="1" applyProtection="1">
      <alignment vertical="center"/>
      <protection hidden="1"/>
    </xf>
    <xf numFmtId="0" fontId="45" fillId="0" borderId="0" xfId="3" applyFont="1" applyBorder="1" applyProtection="1">
      <alignment vertical="center"/>
      <protection hidden="1"/>
    </xf>
    <xf numFmtId="176" fontId="1" fillId="0" borderId="0" xfId="3" applyNumberFormat="1" applyBorder="1" applyAlignment="1" applyProtection="1">
      <alignment horizontal="center" vertical="center"/>
      <protection hidden="1"/>
    </xf>
    <xf numFmtId="0" fontId="45" fillId="0" borderId="0" xfId="3" applyFont="1" applyBorder="1" applyAlignment="1" applyProtection="1">
      <alignment horizontal="center" vertical="center"/>
      <protection hidden="1"/>
    </xf>
    <xf numFmtId="0" fontId="1" fillId="2" borderId="0" xfId="3" applyFill="1" applyAlignment="1" applyProtection="1">
      <alignment vertical="center"/>
      <protection hidden="1"/>
    </xf>
    <xf numFmtId="0" fontId="38" fillId="0" borderId="28" xfId="3" applyFont="1" applyBorder="1" applyProtection="1">
      <alignment vertical="center"/>
      <protection hidden="1"/>
    </xf>
    <xf numFmtId="0" fontId="45" fillId="0" borderId="1" xfId="3" applyFont="1" applyBorder="1" applyAlignment="1" applyProtection="1">
      <alignment horizontal="center" vertical="center"/>
      <protection hidden="1"/>
    </xf>
    <xf numFmtId="0" fontId="45" fillId="0" borderId="1" xfId="3" applyFont="1" applyBorder="1" applyProtection="1">
      <alignment vertical="center"/>
      <protection hidden="1"/>
    </xf>
    <xf numFmtId="176" fontId="1" fillId="0" borderId="1" xfId="3" applyNumberFormat="1" applyBorder="1" applyAlignment="1" applyProtection="1">
      <alignment horizontal="center" vertical="center"/>
      <protection hidden="1"/>
    </xf>
    <xf numFmtId="0" fontId="45" fillId="0" borderId="1" xfId="3" applyFont="1" applyBorder="1" applyAlignment="1" applyProtection="1">
      <alignment vertical="center"/>
      <protection hidden="1"/>
    </xf>
    <xf numFmtId="0" fontId="1" fillId="2" borderId="13" xfId="3" applyFont="1" applyFill="1" applyBorder="1" applyAlignment="1" applyProtection="1">
      <alignment vertical="center"/>
      <protection hidden="1"/>
    </xf>
    <xf numFmtId="0" fontId="1" fillId="2" borderId="15" xfId="3" applyFont="1" applyFill="1" applyBorder="1" applyAlignment="1" applyProtection="1">
      <alignment vertical="center"/>
      <protection hidden="1"/>
    </xf>
    <xf numFmtId="0" fontId="1" fillId="2" borderId="3" xfId="3" applyFont="1" applyFill="1" applyBorder="1" applyAlignment="1" applyProtection="1">
      <alignment vertical="center"/>
      <protection hidden="1"/>
    </xf>
    <xf numFmtId="0" fontId="38" fillId="2" borderId="5" xfId="3" applyFont="1" applyFill="1" applyBorder="1" applyProtection="1">
      <alignment vertical="center"/>
      <protection hidden="1"/>
    </xf>
    <xf numFmtId="0" fontId="45" fillId="2" borderId="5" xfId="3" applyFont="1" applyFill="1" applyBorder="1" applyAlignment="1" applyProtection="1">
      <alignment horizontal="center" vertical="center"/>
      <protection hidden="1"/>
    </xf>
    <xf numFmtId="0" fontId="45" fillId="2" borderId="5" xfId="3" applyFont="1" applyFill="1" applyBorder="1" applyProtection="1">
      <alignment vertical="center"/>
      <protection hidden="1"/>
    </xf>
    <xf numFmtId="176" fontId="1" fillId="2" borderId="5" xfId="3" applyNumberFormat="1" applyFill="1" applyBorder="1" applyAlignment="1" applyProtection="1">
      <alignment horizontal="center" vertical="center"/>
      <protection hidden="1"/>
    </xf>
    <xf numFmtId="0" fontId="45" fillId="2" borderId="5" xfId="3" applyFont="1" applyFill="1" applyBorder="1" applyAlignment="1" applyProtection="1">
      <alignment vertical="center"/>
      <protection hidden="1"/>
    </xf>
    <xf numFmtId="176" fontId="1" fillId="2" borderId="5" xfId="3" applyNumberFormat="1" applyFont="1" applyFill="1" applyBorder="1" applyAlignment="1" applyProtection="1">
      <alignment horizontal="center" vertical="center"/>
      <protection hidden="1"/>
    </xf>
    <xf numFmtId="0" fontId="1" fillId="0" borderId="0" xfId="3" applyAlignment="1" applyProtection="1">
      <alignment vertical="center"/>
      <protection hidden="1"/>
    </xf>
    <xf numFmtId="3" fontId="0" fillId="0" borderId="3" xfId="0" applyNumberFormat="1" applyFont="1" applyFill="1" applyBorder="1" applyAlignment="1" applyProtection="1">
      <alignment horizontal="center" vertical="center" wrapText="1"/>
      <protection hidden="1"/>
    </xf>
    <xf numFmtId="0" fontId="38" fillId="0" borderId="2" xfId="3" applyFont="1" applyBorder="1" applyProtection="1">
      <alignment vertical="center"/>
      <protection hidden="1"/>
    </xf>
    <xf numFmtId="0" fontId="45" fillId="0" borderId="15" xfId="3" applyFont="1" applyBorder="1" applyProtection="1">
      <alignment vertical="center"/>
      <protection hidden="1"/>
    </xf>
    <xf numFmtId="176" fontId="1" fillId="0" borderId="15" xfId="3" applyNumberFormat="1" applyBorder="1" applyAlignment="1" applyProtection="1">
      <alignment horizontal="center" vertical="center"/>
      <protection hidden="1"/>
    </xf>
    <xf numFmtId="0" fontId="45" fillId="0" borderId="15" xfId="3" applyFont="1" applyBorder="1" applyAlignment="1" applyProtection="1">
      <alignment vertical="center"/>
      <protection hidden="1"/>
    </xf>
    <xf numFmtId="0" fontId="45" fillId="0" borderId="3" xfId="3" applyFont="1" applyBorder="1" applyAlignment="1" applyProtection="1">
      <alignment vertical="center"/>
      <protection hidden="1"/>
    </xf>
    <xf numFmtId="3" fontId="38" fillId="0" borderId="2" xfId="0" applyNumberFormat="1" applyFont="1" applyFill="1" applyBorder="1" applyAlignment="1" applyProtection="1">
      <alignment vertical="center"/>
      <protection hidden="1"/>
    </xf>
    <xf numFmtId="176" fontId="1" fillId="0" borderId="41" xfId="3" applyNumberFormat="1" applyFont="1" applyBorder="1" applyAlignment="1" applyProtection="1">
      <alignment horizontal="center" vertical="center"/>
      <protection hidden="1"/>
    </xf>
    <xf numFmtId="0" fontId="45" fillId="0" borderId="15" xfId="3" applyFont="1" applyBorder="1" applyAlignment="1" applyProtection="1">
      <alignment horizontal="center" vertical="center"/>
      <protection hidden="1"/>
    </xf>
    <xf numFmtId="3" fontId="38" fillId="0" borderId="15" xfId="0" applyNumberFormat="1" applyFont="1" applyFill="1" applyBorder="1" applyAlignment="1" applyProtection="1">
      <alignment vertical="center"/>
      <protection hidden="1"/>
    </xf>
    <xf numFmtId="0" fontId="83" fillId="0" borderId="3" xfId="3" applyFont="1" applyFill="1" applyBorder="1" applyAlignment="1" applyProtection="1">
      <alignment vertical="center"/>
      <protection hidden="1"/>
    </xf>
    <xf numFmtId="0" fontId="38" fillId="0" borderId="15" xfId="3" applyFont="1" applyFill="1" applyBorder="1" applyAlignment="1" applyProtection="1">
      <alignment vertical="center"/>
      <protection hidden="1"/>
    </xf>
    <xf numFmtId="0" fontId="38" fillId="0" borderId="3" xfId="3" applyFont="1" applyFill="1" applyBorder="1" applyAlignment="1" applyProtection="1">
      <alignment vertical="center"/>
      <protection hidden="1"/>
    </xf>
    <xf numFmtId="176" fontId="1" fillId="0" borderId="15" xfId="3" applyNumberFormat="1" applyFont="1" applyBorder="1" applyAlignment="1" applyProtection="1">
      <alignment horizontal="center" vertical="center"/>
      <protection hidden="1"/>
    </xf>
    <xf numFmtId="0" fontId="91" fillId="12" borderId="42" xfId="3" applyFont="1" applyFill="1" applyBorder="1" applyAlignment="1" applyProtection="1">
      <alignment horizontal="left" vertical="center"/>
      <protection hidden="1"/>
    </xf>
    <xf numFmtId="0" fontId="91" fillId="12" borderId="43" xfId="3" applyFont="1" applyFill="1" applyBorder="1" applyAlignment="1" applyProtection="1">
      <alignment horizontal="left" vertical="center"/>
      <protection hidden="1"/>
    </xf>
    <xf numFmtId="0" fontId="91" fillId="12" borderId="44" xfId="3" applyFont="1" applyFill="1" applyBorder="1" applyAlignment="1" applyProtection="1">
      <alignment horizontal="left" vertical="center"/>
      <protection hidden="1"/>
    </xf>
    <xf numFmtId="180" fontId="95" fillId="0" borderId="10" xfId="3" applyNumberFormat="1" applyFont="1" applyFill="1" applyBorder="1" applyAlignment="1" applyProtection="1">
      <alignment horizontal="center" vertical="center"/>
      <protection hidden="1"/>
    </xf>
    <xf numFmtId="0" fontId="96" fillId="2" borderId="45" xfId="3" applyFont="1" applyFill="1" applyBorder="1" applyAlignment="1" applyProtection="1">
      <alignment horizontal="left" vertical="center"/>
      <protection hidden="1"/>
    </xf>
    <xf numFmtId="181" fontId="29" fillId="15" borderId="18" xfId="0" applyNumberFormat="1" applyFont="1" applyFill="1" applyBorder="1" applyAlignment="1" applyProtection="1">
      <alignment horizontal="center" vertical="center"/>
      <protection hidden="1"/>
    </xf>
    <xf numFmtId="183" fontId="32" fillId="5" borderId="0" xfId="0" applyNumberFormat="1" applyFont="1" applyFill="1" applyBorder="1" applyAlignment="1" applyProtection="1">
      <alignment horizontal="center" vertical="center" wrapText="1"/>
      <protection hidden="1"/>
    </xf>
    <xf numFmtId="176" fontId="87" fillId="5" borderId="15" xfId="0" applyNumberFormat="1" applyFont="1" applyFill="1" applyBorder="1" applyAlignment="1" applyProtection="1">
      <alignment horizontal="center" vertical="center" wrapText="1"/>
      <protection hidden="1"/>
    </xf>
    <xf numFmtId="3" fontId="70" fillId="5" borderId="11" xfId="0" applyNumberFormat="1" applyFont="1" applyFill="1" applyBorder="1" applyAlignment="1" applyProtection="1">
      <alignment horizontal="center" vertical="center"/>
      <protection hidden="1"/>
    </xf>
    <xf numFmtId="0" fontId="64" fillId="5" borderId="8" xfId="0" applyFont="1" applyFill="1" applyBorder="1" applyAlignment="1" applyProtection="1">
      <alignment vertical="center" wrapText="1"/>
      <protection hidden="1"/>
    </xf>
    <xf numFmtId="0" fontId="30" fillId="5" borderId="11" xfId="0" applyFont="1" applyFill="1" applyBorder="1" applyAlignment="1" applyProtection="1">
      <alignment horizontal="center" vertical="center" wrapText="1"/>
      <protection hidden="1"/>
    </xf>
    <xf numFmtId="0" fontId="38" fillId="0" borderId="27" xfId="3" applyFont="1" applyBorder="1" applyAlignment="1" applyProtection="1">
      <alignment horizontal="left" vertical="center"/>
      <protection hidden="1"/>
    </xf>
    <xf numFmtId="0" fontId="38" fillId="0" borderId="5" xfId="3" applyFont="1" applyBorder="1" applyAlignment="1" applyProtection="1">
      <alignment horizontal="left" vertical="center"/>
      <protection hidden="1"/>
    </xf>
    <xf numFmtId="3" fontId="38" fillId="0" borderId="5" xfId="0" applyNumberFormat="1" applyFont="1" applyFill="1" applyBorder="1" applyAlignment="1" applyProtection="1">
      <alignment horizontal="left" vertical="center"/>
      <protection hidden="1"/>
    </xf>
    <xf numFmtId="3" fontId="38" fillId="0" borderId="27" xfId="0" applyNumberFormat="1" applyFont="1" applyFill="1" applyBorder="1" applyAlignment="1" applyProtection="1">
      <alignment horizontal="left" vertical="center"/>
      <protection hidden="1"/>
    </xf>
    <xf numFmtId="0" fontId="38" fillId="0" borderId="3" xfId="0" applyFont="1" applyFill="1" applyBorder="1" applyAlignment="1" applyProtection="1">
      <alignment horizontal="center" vertical="center" shrinkToFit="1"/>
      <protection hidden="1"/>
    </xf>
    <xf numFmtId="0" fontId="17" fillId="0" borderId="18" xfId="0" applyFont="1" applyFill="1" applyBorder="1" applyProtection="1">
      <alignment vertical="center"/>
      <protection hidden="1"/>
    </xf>
    <xf numFmtId="0" fontId="105" fillId="0" borderId="18" xfId="0" applyFont="1" applyFill="1" applyBorder="1" applyProtection="1">
      <alignment vertical="center"/>
      <protection hidden="1"/>
    </xf>
    <xf numFmtId="0" fontId="5" fillId="2" borderId="24" xfId="0" applyFont="1" applyFill="1" applyBorder="1" applyAlignment="1" applyProtection="1">
      <alignment vertical="center"/>
      <protection hidden="1"/>
    </xf>
    <xf numFmtId="0" fontId="7" fillId="2" borderId="24" xfId="0" applyFont="1" applyFill="1" applyBorder="1" applyAlignment="1" applyProtection="1">
      <alignment vertical="center"/>
      <protection hidden="1"/>
    </xf>
    <xf numFmtId="0" fontId="7" fillId="2" borderId="24" xfId="0" applyFont="1" applyFill="1" applyBorder="1" applyAlignment="1" applyProtection="1">
      <alignment horizontal="center" vertical="center"/>
      <protection hidden="1"/>
    </xf>
    <xf numFmtId="14" fontId="8" fillId="2" borderId="24" xfId="0" applyNumberFormat="1" applyFont="1" applyFill="1" applyBorder="1" applyAlignment="1" applyProtection="1">
      <alignment horizontal="center" vertical="center"/>
      <protection hidden="1"/>
    </xf>
    <xf numFmtId="0" fontId="23" fillId="14" borderId="13" xfId="0" applyFont="1" applyFill="1" applyBorder="1" applyAlignment="1" applyProtection="1">
      <alignment vertical="center"/>
      <protection hidden="1"/>
    </xf>
    <xf numFmtId="0" fontId="10" fillId="14" borderId="0" xfId="0" applyFont="1" applyFill="1" applyBorder="1" applyAlignment="1" applyProtection="1">
      <alignment vertical="center"/>
      <protection hidden="1"/>
    </xf>
    <xf numFmtId="0" fontId="11" fillId="14" borderId="0" xfId="0" applyFont="1" applyFill="1" applyBorder="1" applyAlignment="1" applyProtection="1">
      <alignment horizontal="left" vertical="center"/>
      <protection hidden="1"/>
    </xf>
    <xf numFmtId="0" fontId="12" fillId="14" borderId="0" xfId="0" applyFont="1" applyFill="1" applyBorder="1" applyAlignment="1" applyProtection="1">
      <alignment horizontal="right" vertical="center"/>
      <protection hidden="1"/>
    </xf>
    <xf numFmtId="0" fontId="12" fillId="14" borderId="0" xfId="0" applyFont="1" applyFill="1" applyBorder="1" applyAlignment="1" applyProtection="1">
      <alignment vertical="center"/>
      <protection hidden="1"/>
    </xf>
    <xf numFmtId="0" fontId="13" fillId="14" borderId="0" xfId="0" applyFont="1" applyFill="1" applyBorder="1" applyAlignment="1" applyProtection="1">
      <alignment vertical="center"/>
      <protection hidden="1"/>
    </xf>
    <xf numFmtId="0" fontId="10" fillId="14"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5" fillId="0" borderId="11" xfId="0" applyFont="1" applyFill="1" applyBorder="1" applyAlignment="1" applyProtection="1">
      <alignment horizontal="right" vertical="center"/>
      <protection hidden="1"/>
    </xf>
    <xf numFmtId="0" fontId="5" fillId="2" borderId="12" xfId="0" applyFont="1" applyFill="1" applyBorder="1" applyProtection="1">
      <alignment vertical="center"/>
      <protection hidden="1"/>
    </xf>
    <xf numFmtId="0" fontId="5" fillId="21" borderId="43" xfId="0" applyFont="1" applyFill="1" applyBorder="1" applyAlignment="1" applyProtection="1">
      <alignment horizontal="left" vertical="center"/>
      <protection hidden="1"/>
    </xf>
    <xf numFmtId="0" fontId="5" fillId="21" borderId="24" xfId="0" applyFont="1" applyFill="1" applyBorder="1" applyAlignment="1" applyProtection="1">
      <alignment horizontal="left" vertical="center"/>
      <protection hidden="1"/>
    </xf>
    <xf numFmtId="0" fontId="6" fillId="21" borderId="24" xfId="0" applyFont="1" applyFill="1" applyBorder="1" applyAlignment="1" applyProtection="1">
      <alignment horizontal="left" vertical="center"/>
      <protection hidden="1"/>
    </xf>
    <xf numFmtId="0" fontId="5" fillId="21" borderId="24" xfId="0" applyFont="1" applyFill="1" applyBorder="1" applyAlignment="1" applyProtection="1">
      <alignment horizontal="right" vertical="center"/>
      <protection hidden="1"/>
    </xf>
    <xf numFmtId="0" fontId="5" fillId="21" borderId="24" xfId="0" applyFont="1" applyFill="1" applyBorder="1" applyAlignment="1" applyProtection="1">
      <alignment vertical="center"/>
      <protection hidden="1"/>
    </xf>
    <xf numFmtId="0" fontId="7" fillId="21" borderId="24" xfId="0" applyFont="1" applyFill="1" applyBorder="1" applyAlignment="1" applyProtection="1">
      <alignment vertical="center"/>
      <protection hidden="1"/>
    </xf>
    <xf numFmtId="0" fontId="107" fillId="2" borderId="75" xfId="0" applyFont="1" applyFill="1" applyBorder="1" applyAlignment="1" applyProtection="1">
      <alignment horizontal="center" vertical="center"/>
      <protection hidden="1"/>
    </xf>
    <xf numFmtId="0" fontId="105" fillId="0" borderId="0" xfId="0" applyFont="1" applyFill="1" applyBorder="1" applyProtection="1">
      <alignment vertical="center"/>
      <protection hidden="1"/>
    </xf>
    <xf numFmtId="0" fontId="84" fillId="0" borderId="0" xfId="0" applyFont="1" applyFill="1" applyBorder="1" applyAlignment="1" applyProtection="1">
      <alignment horizontal="left" vertical="center"/>
      <protection hidden="1"/>
    </xf>
    <xf numFmtId="49" fontId="73" fillId="23" borderId="20" xfId="0" applyNumberFormat="1" applyFont="1" applyFill="1" applyBorder="1" applyAlignment="1" applyProtection="1">
      <alignment horizontal="left" vertical="center"/>
      <protection hidden="1"/>
    </xf>
    <xf numFmtId="49" fontId="0" fillId="23" borderId="15" xfId="0" applyNumberFormat="1" applyFont="1" applyFill="1" applyBorder="1" applyAlignment="1" applyProtection="1">
      <alignment horizontal="left" vertical="center" wrapText="1"/>
      <protection hidden="1"/>
    </xf>
    <xf numFmtId="3" fontId="101" fillId="23" borderId="15" xfId="0" applyNumberFormat="1" applyFont="1" applyFill="1" applyBorder="1" applyAlignment="1" applyProtection="1">
      <alignment horizontal="left" vertical="center"/>
      <protection hidden="1"/>
    </xf>
    <xf numFmtId="186" fontId="87" fillId="23" borderId="18" xfId="0" applyNumberFormat="1" applyFont="1" applyFill="1" applyBorder="1" applyAlignment="1" applyProtection="1">
      <alignment horizontal="center" vertical="center"/>
      <protection hidden="1"/>
    </xf>
    <xf numFmtId="0" fontId="64" fillId="23" borderId="8" xfId="0" applyFont="1" applyFill="1" applyBorder="1" applyAlignment="1" applyProtection="1">
      <alignment vertical="center" wrapText="1"/>
      <protection hidden="1"/>
    </xf>
    <xf numFmtId="49" fontId="0" fillId="0" borderId="4" xfId="0" applyNumberFormat="1" applyFont="1" applyFill="1" applyBorder="1" applyAlignment="1" applyProtection="1">
      <alignment horizontal="center" vertical="center" wrapText="1"/>
      <protection hidden="1"/>
    </xf>
    <xf numFmtId="3" fontId="32" fillId="22" borderId="0" xfId="0" applyNumberFormat="1" applyFont="1" applyFill="1" applyBorder="1" applyAlignment="1" applyProtection="1">
      <alignment vertical="top" wrapText="1"/>
      <protection hidden="1"/>
    </xf>
    <xf numFmtId="3" fontId="32" fillId="22" borderId="0" xfId="0" applyNumberFormat="1" applyFont="1" applyFill="1" applyBorder="1" applyAlignment="1" applyProtection="1">
      <alignment horizontal="center" vertical="center" wrapText="1"/>
      <protection hidden="1"/>
    </xf>
    <xf numFmtId="0" fontId="0" fillId="17" borderId="17" xfId="0" applyFill="1" applyBorder="1" applyAlignment="1" applyProtection="1">
      <alignment vertical="center" wrapText="1"/>
      <protection hidden="1"/>
    </xf>
    <xf numFmtId="3" fontId="32" fillId="17" borderId="23" xfId="0" applyNumberFormat="1" applyFont="1" applyFill="1" applyBorder="1" applyAlignment="1" applyProtection="1">
      <alignment vertical="center" wrapText="1"/>
      <protection hidden="1"/>
    </xf>
    <xf numFmtId="49" fontId="0" fillId="25" borderId="4" xfId="0" applyNumberFormat="1" applyFont="1" applyFill="1" applyBorder="1" applyAlignment="1" applyProtection="1">
      <alignment horizontal="center" vertical="center" wrapText="1"/>
      <protection locked="0"/>
    </xf>
    <xf numFmtId="0" fontId="1" fillId="2" borderId="1" xfId="3" applyFont="1" applyFill="1" applyBorder="1" applyAlignment="1" applyProtection="1">
      <alignment horizontal="center" vertical="center"/>
      <protection hidden="1"/>
    </xf>
    <xf numFmtId="0" fontId="0" fillId="0" borderId="24" xfId="3" applyFont="1" applyBorder="1" applyAlignment="1" applyProtection="1">
      <alignment horizontal="center" vertical="center"/>
      <protection hidden="1"/>
    </xf>
    <xf numFmtId="0" fontId="0" fillId="0" borderId="32" xfId="3" applyFont="1" applyBorder="1" applyAlignment="1" applyProtection="1">
      <alignment horizontal="center" vertical="center"/>
      <protection hidden="1"/>
    </xf>
    <xf numFmtId="49" fontId="0" fillId="0" borderId="37" xfId="3" applyNumberFormat="1" applyFont="1" applyBorder="1" applyAlignment="1" applyProtection="1">
      <alignment horizontal="center" vertical="center"/>
      <protection hidden="1"/>
    </xf>
    <xf numFmtId="3" fontId="1" fillId="0" borderId="12" xfId="3" applyNumberFormat="1" applyBorder="1" applyProtection="1">
      <alignment vertical="center"/>
      <protection hidden="1"/>
    </xf>
    <xf numFmtId="3" fontId="1" fillId="0" borderId="9" xfId="3" applyNumberFormat="1" applyBorder="1" applyProtection="1">
      <alignment vertical="center"/>
      <protection hidden="1"/>
    </xf>
    <xf numFmtId="0" fontId="0" fillId="0" borderId="76" xfId="3" applyNumberFormat="1" applyFont="1" applyBorder="1" applyAlignment="1" applyProtection="1">
      <alignment horizontal="center" vertical="center"/>
      <protection hidden="1"/>
    </xf>
    <xf numFmtId="49" fontId="109" fillId="0" borderId="76" xfId="3" applyNumberFormat="1" applyFont="1" applyBorder="1" applyAlignment="1" applyProtection="1">
      <alignment horizontal="center" vertical="center"/>
      <protection hidden="1"/>
    </xf>
    <xf numFmtId="49" fontId="109" fillId="0" borderId="37" xfId="3" applyNumberFormat="1" applyFont="1" applyBorder="1" applyAlignment="1" applyProtection="1">
      <alignment horizontal="center" vertical="center"/>
      <protection hidden="1"/>
    </xf>
    <xf numFmtId="3" fontId="109" fillId="0" borderId="76" xfId="3" applyNumberFormat="1" applyFont="1" applyBorder="1" applyAlignment="1" applyProtection="1">
      <alignment horizontal="center" vertical="center"/>
      <protection hidden="1"/>
    </xf>
    <xf numFmtId="3" fontId="109" fillId="0" borderId="37" xfId="3" applyNumberFormat="1" applyFont="1" applyBorder="1" applyAlignment="1" applyProtection="1">
      <alignment horizontal="center" vertical="center"/>
      <protection hidden="1"/>
    </xf>
    <xf numFmtId="0" fontId="0" fillId="0" borderId="0" xfId="3" applyFont="1" applyBorder="1" applyAlignment="1" applyProtection="1">
      <alignment horizontal="center" vertical="center"/>
      <protection hidden="1"/>
    </xf>
    <xf numFmtId="49" fontId="109" fillId="0" borderId="0" xfId="3" applyNumberFormat="1" applyFont="1" applyBorder="1" applyAlignment="1" applyProtection="1">
      <alignment horizontal="center" vertical="center"/>
      <protection hidden="1"/>
    </xf>
    <xf numFmtId="3" fontId="109" fillId="0" borderId="0" xfId="3" applyNumberFormat="1" applyFont="1" applyBorder="1" applyAlignment="1" applyProtection="1">
      <alignment horizontal="center" vertical="center"/>
      <protection hidden="1"/>
    </xf>
    <xf numFmtId="49" fontId="0" fillId="0" borderId="0" xfId="3" applyNumberFormat="1" applyFont="1" applyBorder="1" applyAlignment="1" applyProtection="1">
      <alignment horizontal="center" vertical="center"/>
      <protection hidden="1"/>
    </xf>
    <xf numFmtId="3" fontId="1" fillId="0" borderId="0" xfId="3" applyNumberFormat="1" applyBorder="1" applyProtection="1">
      <alignment vertical="center"/>
      <protection hidden="1"/>
    </xf>
    <xf numFmtId="0" fontId="16" fillId="22" borderId="0" xfId="3" applyFont="1" applyFill="1" applyBorder="1" applyAlignment="1" applyProtection="1">
      <alignment horizontal="center" vertical="center"/>
      <protection hidden="1"/>
    </xf>
    <xf numFmtId="186" fontId="87" fillId="5" borderId="18" xfId="0" applyNumberFormat="1" applyFont="1" applyFill="1" applyBorder="1" applyAlignment="1" applyProtection="1">
      <alignment horizontal="center" vertical="center"/>
      <protection hidden="1"/>
    </xf>
    <xf numFmtId="0" fontId="48" fillId="27" borderId="0" xfId="0" applyFont="1" applyFill="1" applyProtection="1">
      <alignment vertical="center"/>
      <protection hidden="1"/>
    </xf>
    <xf numFmtId="0" fontId="32" fillId="27" borderId="0" xfId="0" applyFont="1" applyFill="1" applyAlignment="1" applyProtection="1">
      <alignment horizontal="left" vertical="center"/>
      <protection hidden="1"/>
    </xf>
    <xf numFmtId="0" fontId="51" fillId="27" borderId="0" xfId="0" applyFont="1" applyFill="1" applyProtection="1">
      <alignment vertical="center"/>
      <protection hidden="1"/>
    </xf>
    <xf numFmtId="0" fontId="52" fillId="27" borderId="0" xfId="0" applyFont="1" applyFill="1" applyProtection="1">
      <alignment vertical="center"/>
      <protection hidden="1"/>
    </xf>
    <xf numFmtId="181" fontId="87" fillId="23" borderId="0" xfId="0" applyNumberFormat="1" applyFont="1" applyFill="1" applyBorder="1" applyAlignment="1" applyProtection="1">
      <alignment horizontal="center" vertical="center"/>
      <protection locked="0"/>
    </xf>
    <xf numFmtId="49" fontId="73" fillId="28" borderId="20" xfId="0" applyNumberFormat="1" applyFont="1" applyFill="1" applyBorder="1" applyAlignment="1" applyProtection="1">
      <alignment horizontal="left" vertical="center"/>
      <protection hidden="1"/>
    </xf>
    <xf numFmtId="49" fontId="0" fillId="28" borderId="15" xfId="0" applyNumberFormat="1" applyFont="1" applyFill="1" applyBorder="1" applyAlignment="1" applyProtection="1">
      <alignment horizontal="left" vertical="center" wrapText="1"/>
      <protection hidden="1"/>
    </xf>
    <xf numFmtId="3" fontId="101" fillId="28" borderId="15" xfId="0" applyNumberFormat="1" applyFont="1" applyFill="1" applyBorder="1" applyAlignment="1" applyProtection="1">
      <alignment horizontal="left" vertical="center"/>
      <protection hidden="1"/>
    </xf>
    <xf numFmtId="181" fontId="87" fillId="28" borderId="5" xfId="0" applyNumberFormat="1" applyFont="1" applyFill="1" applyBorder="1" applyAlignment="1" applyProtection="1">
      <alignment horizontal="center" vertical="center"/>
      <protection locked="0"/>
    </xf>
    <xf numFmtId="186" fontId="87" fillId="28" borderId="18" xfId="0" applyNumberFormat="1" applyFont="1" applyFill="1" applyBorder="1" applyAlignment="1" applyProtection="1">
      <alignment horizontal="center" vertical="center"/>
      <protection hidden="1"/>
    </xf>
    <xf numFmtId="0" fontId="64" fillId="28" borderId="11" xfId="0" applyFont="1" applyFill="1" applyBorder="1" applyAlignment="1" applyProtection="1">
      <alignment vertical="center" wrapText="1"/>
      <protection hidden="1"/>
    </xf>
    <xf numFmtId="3" fontId="73" fillId="29" borderId="20" xfId="0" applyNumberFormat="1" applyFont="1" applyFill="1" applyBorder="1" applyAlignment="1" applyProtection="1">
      <alignment vertical="center"/>
      <protection hidden="1"/>
    </xf>
    <xf numFmtId="0" fontId="0" fillId="29" borderId="15" xfId="0" applyFill="1" applyBorder="1" applyAlignment="1" applyProtection="1">
      <alignment vertical="center"/>
      <protection hidden="1"/>
    </xf>
    <xf numFmtId="176" fontId="87" fillId="29" borderId="0" xfId="0" applyNumberFormat="1" applyFont="1" applyFill="1" applyBorder="1" applyAlignment="1" applyProtection="1">
      <alignment vertical="center" wrapText="1"/>
      <protection hidden="1"/>
    </xf>
    <xf numFmtId="0" fontId="64" fillId="29" borderId="11" xfId="0" applyFont="1" applyFill="1" applyBorder="1" applyAlignment="1" applyProtection="1">
      <alignment horizontal="center" vertical="center" wrapText="1"/>
      <protection hidden="1"/>
    </xf>
    <xf numFmtId="181" fontId="63" fillId="10" borderId="4" xfId="0" applyNumberFormat="1" applyFont="1" applyFill="1" applyBorder="1" applyProtection="1">
      <alignment vertical="center"/>
      <protection hidden="1"/>
    </xf>
    <xf numFmtId="176" fontId="63" fillId="10" borderId="4" xfId="0" applyNumberFormat="1" applyFont="1" applyFill="1" applyBorder="1" applyProtection="1">
      <alignment vertical="center"/>
      <protection hidden="1"/>
    </xf>
    <xf numFmtId="176" fontId="87" fillId="5" borderId="45" xfId="0" applyNumberFormat="1" applyFont="1" applyFill="1" applyBorder="1" applyAlignment="1" applyProtection="1">
      <alignment horizontal="center" vertical="center" wrapText="1"/>
      <protection hidden="1"/>
    </xf>
    <xf numFmtId="176" fontId="87" fillId="5" borderId="13" xfId="0" applyNumberFormat="1" applyFont="1" applyFill="1" applyBorder="1" applyAlignment="1" applyProtection="1">
      <alignment horizontal="center" vertical="center" wrapText="1"/>
      <protection hidden="1"/>
    </xf>
    <xf numFmtId="180" fontId="95" fillId="0" borderId="69" xfId="3" applyNumberFormat="1" applyFont="1" applyFill="1" applyBorder="1" applyAlignment="1" applyProtection="1">
      <alignment horizontal="center" vertical="center"/>
      <protection hidden="1"/>
    </xf>
    <xf numFmtId="180" fontId="95" fillId="0" borderId="70" xfId="3" applyNumberFormat="1" applyFont="1" applyFill="1" applyBorder="1" applyAlignment="1" applyProtection="1">
      <alignment horizontal="center" vertical="center"/>
      <protection hidden="1"/>
    </xf>
    <xf numFmtId="0" fontId="38" fillId="0" borderId="50" xfId="3" applyFont="1" applyBorder="1" applyProtection="1">
      <alignment vertical="center"/>
      <protection hidden="1"/>
    </xf>
    <xf numFmtId="0" fontId="45" fillId="0" borderId="32" xfId="3" applyFont="1" applyBorder="1" applyProtection="1">
      <alignment vertical="center"/>
      <protection hidden="1"/>
    </xf>
    <xf numFmtId="176" fontId="1" fillId="0" borderId="32" xfId="3" applyNumberFormat="1" applyBorder="1" applyAlignment="1" applyProtection="1">
      <alignment horizontal="center" vertical="center"/>
      <protection hidden="1"/>
    </xf>
    <xf numFmtId="0" fontId="45" fillId="0" borderId="32" xfId="3" applyFont="1" applyBorder="1" applyAlignment="1" applyProtection="1">
      <alignment vertical="center"/>
      <protection hidden="1"/>
    </xf>
    <xf numFmtId="0" fontId="45" fillId="0" borderId="74" xfId="3" applyFont="1" applyBorder="1" applyAlignment="1" applyProtection="1">
      <alignment vertical="center"/>
      <protection hidden="1"/>
    </xf>
    <xf numFmtId="176" fontId="1" fillId="0" borderId="37" xfId="3" applyNumberFormat="1" applyFont="1" applyBorder="1" applyAlignment="1" applyProtection="1">
      <alignment horizontal="center" vertical="center"/>
      <protection hidden="1"/>
    </xf>
    <xf numFmtId="0" fontId="40" fillId="29" borderId="71" xfId="3" applyFont="1" applyFill="1" applyBorder="1" applyAlignment="1" applyProtection="1">
      <alignment horizontal="center" vertical="center"/>
      <protection hidden="1"/>
    </xf>
    <xf numFmtId="0" fontId="40" fillId="31" borderId="71" xfId="3" applyFont="1" applyFill="1" applyBorder="1" applyAlignment="1" applyProtection="1">
      <alignment horizontal="center" vertical="center"/>
      <protection hidden="1"/>
    </xf>
    <xf numFmtId="0" fontId="40" fillId="32" borderId="13" xfId="3" applyFont="1" applyFill="1" applyBorder="1" applyAlignment="1" applyProtection="1">
      <alignment horizontal="center" vertical="center"/>
      <protection hidden="1"/>
    </xf>
    <xf numFmtId="0" fontId="40" fillId="28" borderId="72" xfId="3" applyFont="1" applyFill="1" applyBorder="1" applyAlignment="1" applyProtection="1">
      <alignment horizontal="center" vertical="center"/>
      <protection hidden="1"/>
    </xf>
    <xf numFmtId="0" fontId="0" fillId="0" borderId="0" xfId="0" applyAlignment="1">
      <alignment horizontal="right" vertical="center"/>
    </xf>
    <xf numFmtId="0" fontId="52" fillId="27" borderId="0" xfId="1" applyFont="1" applyFill="1" applyAlignment="1" applyProtection="1">
      <alignment horizontal="center" vertical="center"/>
      <protection locked="0"/>
    </xf>
    <xf numFmtId="49" fontId="70" fillId="0" borderId="38" xfId="0" applyNumberFormat="1" applyFont="1" applyFill="1" applyBorder="1" applyAlignment="1" applyProtection="1">
      <alignment horizontal="center" vertical="center"/>
      <protection hidden="1"/>
    </xf>
    <xf numFmtId="49" fontId="70" fillId="0" borderId="18" xfId="0" applyNumberFormat="1" applyFont="1" applyFill="1" applyBorder="1" applyAlignment="1" applyProtection="1">
      <alignment horizontal="center" vertical="center"/>
      <protection hidden="1"/>
    </xf>
    <xf numFmtId="49" fontId="70" fillId="0" borderId="47" xfId="0" applyNumberFormat="1" applyFont="1" applyFill="1" applyBorder="1" applyAlignment="1" applyProtection="1">
      <alignment horizontal="center" vertical="center"/>
      <protection hidden="1"/>
    </xf>
    <xf numFmtId="3" fontId="70" fillId="0" borderId="4" xfId="0" applyNumberFormat="1" applyFont="1" applyFill="1" applyBorder="1" applyAlignment="1" applyProtection="1">
      <alignment horizontal="center" vertical="center"/>
      <protection hidden="1"/>
    </xf>
    <xf numFmtId="3" fontId="70" fillId="0" borderId="27" xfId="0" applyNumberFormat="1" applyFont="1" applyFill="1" applyBorder="1" applyAlignment="1" applyProtection="1">
      <alignment horizontal="center" vertical="center"/>
      <protection hidden="1"/>
    </xf>
    <xf numFmtId="3" fontId="70" fillId="0" borderId="5" xfId="0" applyNumberFormat="1" applyFont="1" applyFill="1" applyBorder="1" applyAlignment="1" applyProtection="1">
      <alignment horizontal="center" vertical="center"/>
      <protection hidden="1"/>
    </xf>
    <xf numFmtId="3" fontId="70" fillId="0" borderId="46" xfId="0" applyNumberFormat="1" applyFont="1" applyFill="1" applyBorder="1" applyAlignment="1" applyProtection="1">
      <alignment horizontal="center" vertical="center"/>
      <protection hidden="1"/>
    </xf>
    <xf numFmtId="3" fontId="70" fillId="0" borderId="2" xfId="0" applyNumberFormat="1" applyFont="1" applyFill="1" applyBorder="1" applyAlignment="1" applyProtection="1">
      <alignment horizontal="center" vertical="center"/>
      <protection hidden="1"/>
    </xf>
    <xf numFmtId="3" fontId="70" fillId="0" borderId="8" xfId="0" applyNumberFormat="1" applyFont="1" applyFill="1" applyBorder="1" applyAlignment="1" applyProtection="1">
      <alignment horizontal="center" vertical="center"/>
      <protection hidden="1"/>
    </xf>
    <xf numFmtId="3" fontId="0" fillId="0" borderId="2" xfId="0" applyNumberFormat="1" applyFont="1" applyFill="1" applyBorder="1" applyAlignment="1" applyProtection="1">
      <alignment horizontal="left" vertical="center"/>
      <protection hidden="1"/>
    </xf>
    <xf numFmtId="3" fontId="101" fillId="0" borderId="15" xfId="0" applyNumberFormat="1" applyFont="1" applyFill="1" applyBorder="1" applyAlignment="1" applyProtection="1">
      <alignment horizontal="left" vertical="center"/>
      <protection hidden="1"/>
    </xf>
    <xf numFmtId="3" fontId="101" fillId="0" borderId="8" xfId="0" applyNumberFormat="1" applyFont="1" applyFill="1" applyBorder="1" applyAlignment="1" applyProtection="1">
      <alignment horizontal="left" vertical="center"/>
      <protection hidden="1"/>
    </xf>
    <xf numFmtId="3" fontId="70" fillId="0" borderId="15" xfId="0" applyNumberFormat="1" applyFont="1" applyFill="1" applyBorder="1" applyAlignment="1" applyProtection="1">
      <alignment horizontal="center" vertical="center"/>
      <protection hidden="1"/>
    </xf>
    <xf numFmtId="3" fontId="70" fillId="0" borderId="3" xfId="0" applyNumberFormat="1" applyFont="1" applyFill="1" applyBorder="1" applyAlignment="1" applyProtection="1">
      <alignment horizontal="center" vertical="center"/>
      <protection hidden="1"/>
    </xf>
    <xf numFmtId="49" fontId="0" fillId="0" borderId="20" xfId="0" applyNumberFormat="1" applyFill="1" applyBorder="1" applyAlignment="1" applyProtection="1">
      <alignment horizontal="left" vertical="center" wrapText="1"/>
      <protection hidden="1"/>
    </xf>
    <xf numFmtId="49" fontId="0" fillId="0" borderId="15" xfId="0" applyNumberFormat="1" applyFill="1" applyBorder="1" applyAlignment="1" applyProtection="1">
      <alignment horizontal="left" vertical="center" wrapText="1"/>
      <protection hidden="1"/>
    </xf>
    <xf numFmtId="49" fontId="0" fillId="0" borderId="3" xfId="0" applyNumberFormat="1" applyFill="1" applyBorder="1" applyAlignment="1" applyProtection="1">
      <alignment horizontal="left" vertical="center" wrapText="1"/>
      <protection hidden="1"/>
    </xf>
    <xf numFmtId="49" fontId="32" fillId="0" borderId="45" xfId="0" applyNumberFormat="1" applyFont="1" applyFill="1" applyBorder="1" applyAlignment="1" applyProtection="1">
      <alignment horizontal="center" vertical="center" wrapText="1"/>
      <protection hidden="1"/>
    </xf>
    <xf numFmtId="49" fontId="32" fillId="0" borderId="5" xfId="0" applyNumberFormat="1" applyFont="1" applyFill="1" applyBorder="1" applyAlignment="1" applyProtection="1">
      <alignment horizontal="center" vertical="center" wrapText="1"/>
      <protection hidden="1"/>
    </xf>
    <xf numFmtId="49" fontId="32" fillId="0" borderId="38" xfId="0" applyNumberFormat="1" applyFont="1" applyFill="1" applyBorder="1" applyAlignment="1" applyProtection="1">
      <alignment horizontal="center" vertical="center" wrapText="1"/>
      <protection hidden="1"/>
    </xf>
    <xf numFmtId="49" fontId="32" fillId="0" borderId="18" xfId="0" applyNumberFormat="1" applyFont="1" applyFill="1" applyBorder="1" applyAlignment="1" applyProtection="1">
      <alignment horizontal="center" vertical="center" wrapText="1"/>
      <protection hidden="1"/>
    </xf>
    <xf numFmtId="3" fontId="101" fillId="0" borderId="2" xfId="0" applyNumberFormat="1" applyFont="1" applyFill="1" applyBorder="1" applyAlignment="1" applyProtection="1">
      <alignment horizontal="left" vertical="center"/>
      <protection hidden="1"/>
    </xf>
    <xf numFmtId="49" fontId="0" fillId="0" borderId="15" xfId="0" applyNumberFormat="1" applyFont="1" applyFill="1" applyBorder="1" applyAlignment="1" applyProtection="1">
      <alignment horizontal="left" vertical="center" wrapText="1"/>
      <protection hidden="1"/>
    </xf>
    <xf numFmtId="49" fontId="0" fillId="0" borderId="3" xfId="0" applyNumberFormat="1" applyFont="1" applyFill="1" applyBorder="1" applyAlignment="1" applyProtection="1">
      <alignment horizontal="left" vertical="center" wrapText="1"/>
      <protection hidden="1"/>
    </xf>
    <xf numFmtId="3" fontId="101" fillId="0" borderId="27" xfId="0" applyNumberFormat="1" applyFont="1" applyFill="1" applyBorder="1" applyAlignment="1" applyProtection="1">
      <alignment horizontal="center" vertical="center"/>
      <protection hidden="1"/>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49" fontId="32" fillId="0" borderId="48" xfId="0" applyNumberFormat="1" applyFont="1" applyFill="1" applyBorder="1" applyAlignment="1" applyProtection="1">
      <alignment horizontal="center" vertical="center" wrapText="1"/>
      <protection hidden="1"/>
    </xf>
    <xf numFmtId="49" fontId="32" fillId="0" borderId="32" xfId="0" applyNumberFormat="1" applyFont="1" applyFill="1" applyBorder="1" applyAlignment="1" applyProtection="1">
      <alignment horizontal="center" vertical="center" wrapText="1"/>
      <protection hidden="1"/>
    </xf>
    <xf numFmtId="3" fontId="32" fillId="0" borderId="27" xfId="0" applyNumberFormat="1" applyFont="1" applyFill="1" applyBorder="1" applyAlignment="1" applyProtection="1">
      <alignment horizontal="center" vertical="center" wrapText="1"/>
      <protection hidden="1"/>
    </xf>
    <xf numFmtId="3" fontId="32" fillId="0" borderId="5" xfId="0" applyNumberFormat="1" applyFont="1" applyFill="1" applyBorder="1" applyAlignment="1" applyProtection="1">
      <alignment horizontal="center" vertical="center" wrapText="1"/>
      <protection hidden="1"/>
    </xf>
    <xf numFmtId="3" fontId="32" fillId="0" borderId="46" xfId="0" applyNumberFormat="1" applyFont="1" applyFill="1" applyBorder="1" applyAlignment="1" applyProtection="1">
      <alignment horizontal="center" vertical="center" wrapText="1"/>
      <protection hidden="1"/>
    </xf>
    <xf numFmtId="49" fontId="93" fillId="17" borderId="42" xfId="0" applyNumberFormat="1" applyFont="1" applyFill="1" applyBorder="1" applyAlignment="1" applyProtection="1">
      <alignment horizontal="left" vertical="center" wrapText="1"/>
      <protection locked="0"/>
    </xf>
    <xf numFmtId="49" fontId="93" fillId="17" borderId="22" xfId="0" applyNumberFormat="1" applyFont="1" applyFill="1" applyBorder="1" applyAlignment="1" applyProtection="1">
      <alignment horizontal="left" vertical="center" wrapText="1"/>
      <protection locked="0"/>
    </xf>
    <xf numFmtId="49" fontId="93" fillId="17" borderId="23" xfId="0" applyNumberFormat="1" applyFont="1" applyFill="1" applyBorder="1" applyAlignment="1" applyProtection="1">
      <alignment horizontal="left" vertical="center" wrapText="1"/>
      <protection locked="0"/>
    </xf>
    <xf numFmtId="186" fontId="87" fillId="5" borderId="5" xfId="0" applyNumberFormat="1" applyFont="1" applyFill="1" applyBorder="1" applyAlignment="1" applyProtection="1">
      <alignment horizontal="center" vertical="center"/>
      <protection hidden="1"/>
    </xf>
    <xf numFmtId="186" fontId="87" fillId="5" borderId="0" xfId="0" applyNumberFormat="1" applyFont="1" applyFill="1" applyBorder="1" applyAlignment="1" applyProtection="1">
      <alignment horizontal="center" vertical="center"/>
      <protection hidden="1"/>
    </xf>
    <xf numFmtId="186" fontId="87" fillId="5" borderId="18" xfId="0" applyNumberFormat="1" applyFont="1" applyFill="1" applyBorder="1" applyAlignment="1" applyProtection="1">
      <alignment horizontal="center" vertical="center"/>
      <protection hidden="1"/>
    </xf>
    <xf numFmtId="181" fontId="87" fillId="4" borderId="44" xfId="0" applyNumberFormat="1" applyFont="1" applyFill="1" applyBorder="1" applyAlignment="1" applyProtection="1">
      <alignment horizontal="center" vertical="center"/>
      <protection locked="0"/>
    </xf>
    <xf numFmtId="181" fontId="87" fillId="4" borderId="29" xfId="0" applyNumberFormat="1" applyFont="1" applyFill="1" applyBorder="1" applyAlignment="1" applyProtection="1">
      <alignment horizontal="center" vertical="center"/>
      <protection locked="0"/>
    </xf>
    <xf numFmtId="181" fontId="87" fillId="4" borderId="7" xfId="0" applyNumberFormat="1" applyFont="1" applyFill="1" applyBorder="1" applyAlignment="1" applyProtection="1">
      <alignment horizontal="center" vertical="center"/>
      <protection locked="0"/>
    </xf>
    <xf numFmtId="181" fontId="87" fillId="4" borderId="20" xfId="0" applyNumberFormat="1" applyFont="1" applyFill="1" applyBorder="1" applyAlignment="1" applyProtection="1">
      <alignment horizontal="center" vertical="center"/>
      <protection locked="0"/>
    </xf>
    <xf numFmtId="181" fontId="87" fillId="4" borderId="15" xfId="0" applyNumberFormat="1" applyFont="1" applyFill="1" applyBorder="1" applyAlignment="1" applyProtection="1">
      <alignment horizontal="center" vertical="center"/>
      <protection locked="0"/>
    </xf>
    <xf numFmtId="181" fontId="87" fillId="4" borderId="8" xfId="0" applyNumberFormat="1" applyFont="1" applyFill="1" applyBorder="1" applyAlignment="1" applyProtection="1">
      <alignment horizontal="center" vertical="center"/>
      <protection locked="0"/>
    </xf>
    <xf numFmtId="181" fontId="87" fillId="4" borderId="45" xfId="0" applyNumberFormat="1" applyFont="1" applyFill="1" applyBorder="1" applyAlignment="1" applyProtection="1">
      <alignment horizontal="center" vertical="center"/>
      <protection locked="0"/>
    </xf>
    <xf numFmtId="181" fontId="87" fillId="4" borderId="5" xfId="0" applyNumberFormat="1" applyFont="1" applyFill="1" applyBorder="1" applyAlignment="1" applyProtection="1">
      <alignment horizontal="center" vertical="center"/>
      <protection locked="0"/>
    </xf>
    <xf numFmtId="181" fontId="87" fillId="4" borderId="10"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wrapText="1"/>
      <protection hidden="1"/>
    </xf>
    <xf numFmtId="49" fontId="0" fillId="0" borderId="15" xfId="0" applyNumberFormat="1" applyFill="1" applyBorder="1" applyAlignment="1" applyProtection="1">
      <alignment horizontal="center" vertical="center" wrapText="1"/>
      <protection hidden="1"/>
    </xf>
    <xf numFmtId="49" fontId="0" fillId="0" borderId="3" xfId="0" applyNumberFormat="1" applyFill="1" applyBorder="1" applyAlignment="1" applyProtection="1">
      <alignment horizontal="center" vertical="center" wrapText="1"/>
      <protection hidden="1"/>
    </xf>
    <xf numFmtId="49" fontId="0" fillId="25" borderId="2" xfId="0" applyNumberFormat="1" applyFont="1" applyFill="1" applyBorder="1" applyAlignment="1" applyProtection="1">
      <alignment horizontal="center" vertical="center" wrapText="1"/>
      <protection locked="0"/>
    </xf>
    <xf numFmtId="49" fontId="0" fillId="25" borderId="3" xfId="0" applyNumberFormat="1" applyFont="1" applyFill="1" applyBorder="1" applyAlignment="1" applyProtection="1">
      <alignment horizontal="center" vertical="center" wrapText="1"/>
      <protection locked="0"/>
    </xf>
    <xf numFmtId="3" fontId="0" fillId="25" borderId="2" xfId="0" applyNumberFormat="1" applyFont="1" applyFill="1" applyBorder="1" applyAlignment="1" applyProtection="1">
      <alignment horizontal="center" vertical="center"/>
      <protection locked="0"/>
    </xf>
    <xf numFmtId="3" fontId="101" fillId="25" borderId="15" xfId="0" applyNumberFormat="1" applyFont="1" applyFill="1" applyBorder="1" applyAlignment="1" applyProtection="1">
      <alignment horizontal="center" vertical="center"/>
      <protection locked="0"/>
    </xf>
    <xf numFmtId="3" fontId="101" fillId="25" borderId="3" xfId="0" applyNumberFormat="1" applyFont="1" applyFill="1" applyBorder="1" applyAlignment="1" applyProtection="1">
      <alignment horizontal="center" vertical="center"/>
      <protection locked="0"/>
    </xf>
    <xf numFmtId="3" fontId="0" fillId="25" borderId="3" xfId="0" applyNumberFormat="1" applyFont="1" applyFill="1" applyBorder="1" applyAlignment="1" applyProtection="1">
      <alignment horizontal="center" vertical="center"/>
      <protection locked="0"/>
    </xf>
    <xf numFmtId="181" fontId="87" fillId="25" borderId="2" xfId="0" applyNumberFormat="1" applyFont="1" applyFill="1" applyBorder="1" applyAlignment="1" applyProtection="1">
      <alignment horizontal="center" vertical="center"/>
      <protection locked="0"/>
    </xf>
    <xf numFmtId="181" fontId="87" fillId="25" borderId="15" xfId="0" applyNumberFormat="1" applyFont="1" applyFill="1" applyBorder="1" applyAlignment="1" applyProtection="1">
      <alignment horizontal="center" vertical="center"/>
      <protection locked="0"/>
    </xf>
    <xf numFmtId="181" fontId="87" fillId="25" borderId="8" xfId="0" applyNumberFormat="1" applyFont="1" applyFill="1" applyBorder="1" applyAlignment="1" applyProtection="1">
      <alignment horizontal="center" vertical="center"/>
      <protection locked="0"/>
    </xf>
    <xf numFmtId="3" fontId="32" fillId="0" borderId="26" xfId="0" applyNumberFormat="1" applyFont="1" applyFill="1" applyBorder="1" applyAlignment="1" applyProtection="1">
      <alignment horizontal="left" vertical="top" wrapText="1"/>
      <protection hidden="1"/>
    </xf>
    <xf numFmtId="3" fontId="32" fillId="0" borderId="0" xfId="0" applyNumberFormat="1" applyFont="1" applyFill="1" applyBorder="1" applyAlignment="1" applyProtection="1">
      <alignment horizontal="left" vertical="top" wrapText="1"/>
      <protection hidden="1"/>
    </xf>
    <xf numFmtId="3" fontId="32" fillId="0" borderId="31" xfId="0" applyNumberFormat="1" applyFont="1" applyFill="1" applyBorder="1" applyAlignment="1" applyProtection="1">
      <alignment horizontal="left" vertical="center" wrapText="1"/>
      <protection hidden="1"/>
    </xf>
    <xf numFmtId="3" fontId="32" fillId="0" borderId="18" xfId="0" applyNumberFormat="1" applyFont="1" applyFill="1" applyBorder="1" applyAlignment="1" applyProtection="1">
      <alignment horizontal="left" vertical="center" wrapText="1"/>
      <protection hidden="1"/>
    </xf>
    <xf numFmtId="3" fontId="0" fillId="0" borderId="49" xfId="0" applyNumberFormat="1" applyFill="1" applyBorder="1" applyAlignment="1" applyProtection="1">
      <alignment horizontal="left" vertical="center" wrapText="1"/>
      <protection hidden="1"/>
    </xf>
    <xf numFmtId="0" fontId="0" fillId="0" borderId="4" xfId="0" applyBorder="1" applyAlignment="1" applyProtection="1">
      <alignment vertical="center"/>
      <protection hidden="1"/>
    </xf>
    <xf numFmtId="3" fontId="0" fillId="0" borderId="2" xfId="0" applyNumberFormat="1" applyFill="1" applyBorder="1" applyAlignment="1" applyProtection="1">
      <alignment horizontal="left" vertical="center"/>
      <protection hidden="1"/>
    </xf>
    <xf numFmtId="3" fontId="0" fillId="0" borderId="15" xfId="0" applyNumberFormat="1" applyFont="1" applyFill="1" applyBorder="1" applyAlignment="1" applyProtection="1">
      <alignment horizontal="left" vertical="center"/>
      <protection hidden="1"/>
    </xf>
    <xf numFmtId="181" fontId="87" fillId="4" borderId="48" xfId="0" applyNumberFormat="1" applyFont="1" applyFill="1" applyBorder="1" applyAlignment="1" applyProtection="1">
      <alignment horizontal="center" vertical="center"/>
      <protection locked="0"/>
    </xf>
    <xf numFmtId="181" fontId="87" fillId="4" borderId="32" xfId="0" applyNumberFormat="1" applyFont="1" applyFill="1" applyBorder="1" applyAlignment="1" applyProtection="1">
      <alignment horizontal="center" vertical="center"/>
      <protection locked="0"/>
    </xf>
    <xf numFmtId="181" fontId="87" fillId="4" borderId="9" xfId="0" applyNumberFormat="1" applyFont="1" applyFill="1" applyBorder="1" applyAlignment="1" applyProtection="1">
      <alignment horizontal="center" vertical="center"/>
      <protection locked="0"/>
    </xf>
    <xf numFmtId="3" fontId="0" fillId="29" borderId="15" xfId="0" applyNumberFormat="1" applyFill="1" applyBorder="1" applyAlignment="1" applyProtection="1">
      <alignment horizontal="left" vertical="center"/>
      <protection hidden="1"/>
    </xf>
    <xf numFmtId="3" fontId="0" fillId="29" borderId="15" xfId="0" applyNumberFormat="1" applyFont="1" applyFill="1" applyBorder="1" applyAlignment="1" applyProtection="1">
      <alignment horizontal="left" vertical="center"/>
      <protection hidden="1"/>
    </xf>
    <xf numFmtId="49" fontId="0" fillId="0" borderId="2" xfId="0" applyNumberFormat="1" applyFont="1" applyFill="1" applyBorder="1" applyAlignment="1" applyProtection="1">
      <alignment horizontal="center" vertical="center" wrapText="1"/>
      <protection hidden="1"/>
    </xf>
    <xf numFmtId="49" fontId="0" fillId="0" borderId="3" xfId="0" applyNumberFormat="1" applyFont="1" applyFill="1" applyBorder="1" applyAlignment="1" applyProtection="1">
      <alignment horizontal="center" vertical="center" wrapText="1"/>
      <protection hidden="1"/>
    </xf>
    <xf numFmtId="0" fontId="73" fillId="14" borderId="45" xfId="0" applyFont="1" applyFill="1" applyBorder="1" applyAlignment="1" applyProtection="1">
      <alignment horizontal="left" vertical="center"/>
      <protection hidden="1"/>
    </xf>
    <xf numFmtId="0" fontId="73" fillId="14" borderId="5" xfId="0" applyFont="1" applyFill="1" applyBorder="1" applyAlignment="1" applyProtection="1">
      <alignment horizontal="left" vertical="center"/>
      <protection hidden="1"/>
    </xf>
    <xf numFmtId="0" fontId="73" fillId="14" borderId="38" xfId="0" applyFont="1" applyFill="1" applyBorder="1" applyAlignment="1" applyProtection="1">
      <alignment horizontal="left" vertical="center"/>
      <protection hidden="1"/>
    </xf>
    <xf numFmtId="0" fontId="73" fillId="14" borderId="18" xfId="0" applyFont="1" applyFill="1" applyBorder="1" applyAlignment="1" applyProtection="1">
      <alignment horizontal="left" vertical="center"/>
      <protection hidden="1"/>
    </xf>
    <xf numFmtId="0" fontId="59" fillId="0" borderId="5" xfId="0" applyFont="1" applyBorder="1" applyAlignment="1" applyProtection="1">
      <alignment horizontal="justify" vertical="center"/>
      <protection hidden="1"/>
    </xf>
    <xf numFmtId="0" fontId="59" fillId="0" borderId="27" xfId="0" applyFont="1" applyBorder="1" applyAlignment="1" applyProtection="1">
      <alignment horizontal="left" vertical="center" wrapText="1"/>
      <protection hidden="1"/>
    </xf>
    <xf numFmtId="0" fontId="59" fillId="0" borderId="46" xfId="0" applyFont="1" applyBorder="1" applyAlignment="1" applyProtection="1">
      <alignment horizontal="left" vertical="center" wrapText="1"/>
      <protection hidden="1"/>
    </xf>
    <xf numFmtId="0" fontId="59" fillId="0" borderId="26" xfId="0" applyFont="1" applyBorder="1" applyAlignment="1" applyProtection="1">
      <alignment horizontal="left" vertical="center" wrapText="1"/>
      <protection hidden="1"/>
    </xf>
    <xf numFmtId="0" fontId="59" fillId="0" borderId="19" xfId="0" applyFont="1" applyBorder="1" applyAlignment="1" applyProtection="1">
      <alignment horizontal="left" vertical="center" wrapText="1"/>
      <protection hidden="1"/>
    </xf>
    <xf numFmtId="0" fontId="59" fillId="0" borderId="31" xfId="0" applyFont="1" applyBorder="1" applyAlignment="1" applyProtection="1">
      <alignment horizontal="left" vertical="center" wrapText="1"/>
      <protection hidden="1"/>
    </xf>
    <xf numFmtId="0" fontId="59" fillId="0" borderId="47" xfId="0" applyFont="1" applyBorder="1" applyAlignment="1" applyProtection="1">
      <alignment horizontal="left" vertical="center" wrapText="1"/>
      <protection hidden="1"/>
    </xf>
    <xf numFmtId="0" fontId="59" fillId="0" borderId="2" xfId="0" applyFont="1" applyBorder="1" applyAlignment="1" applyProtection="1">
      <alignment horizontal="center" vertical="top" wrapText="1"/>
      <protection hidden="1"/>
    </xf>
    <xf numFmtId="0" fontId="59" fillId="0" borderId="3" xfId="0" applyFont="1" applyBorder="1" applyAlignment="1" applyProtection="1">
      <alignment horizontal="center" vertical="top" wrapText="1"/>
      <protection hidden="1"/>
    </xf>
    <xf numFmtId="0" fontId="59" fillId="0" borderId="55" xfId="0" applyFont="1" applyBorder="1" applyAlignment="1" applyProtection="1">
      <alignment horizontal="left" vertical="top" wrapText="1"/>
      <protection hidden="1"/>
    </xf>
    <xf numFmtId="0" fontId="59" fillId="0" borderId="56" xfId="0" applyFont="1" applyBorder="1" applyAlignment="1" applyProtection="1">
      <alignment horizontal="left" vertical="top" wrapText="1"/>
      <protection hidden="1"/>
    </xf>
    <xf numFmtId="0" fontId="59" fillId="0" borderId="57" xfId="0" applyFont="1" applyBorder="1" applyAlignment="1" applyProtection="1">
      <alignment horizontal="left" vertical="top" wrapText="1"/>
      <protection hidden="1"/>
    </xf>
    <xf numFmtId="0" fontId="59" fillId="0" borderId="58" xfId="0" applyFont="1" applyBorder="1" applyAlignment="1" applyProtection="1">
      <alignment horizontal="left" vertical="top" wrapText="1"/>
      <protection hidden="1"/>
    </xf>
    <xf numFmtId="0" fontId="59" fillId="0" borderId="59" xfId="0" applyFont="1" applyBorder="1" applyAlignment="1" applyProtection="1">
      <alignment horizontal="left" vertical="top" wrapText="1"/>
      <protection hidden="1"/>
    </xf>
    <xf numFmtId="0" fontId="59" fillId="0" borderId="60" xfId="0" applyFont="1" applyBorder="1" applyAlignment="1" applyProtection="1">
      <alignment horizontal="left" vertical="top" wrapText="1"/>
      <protection hidden="1"/>
    </xf>
    <xf numFmtId="0" fontId="59" fillId="0" borderId="61" xfId="0" applyFont="1" applyBorder="1" applyAlignment="1" applyProtection="1">
      <alignment horizontal="left" vertical="top" wrapText="1"/>
      <protection hidden="1"/>
    </xf>
    <xf numFmtId="0" fontId="59" fillId="0" borderId="62" xfId="0" applyFont="1" applyBorder="1" applyAlignment="1" applyProtection="1">
      <alignment horizontal="left" vertical="top" wrapText="1"/>
      <protection hidden="1"/>
    </xf>
    <xf numFmtId="0" fontId="59" fillId="0" borderId="63" xfId="0" applyFont="1" applyBorder="1" applyAlignment="1" applyProtection="1">
      <alignment horizontal="left" vertical="top" wrapText="1"/>
      <protection hidden="1"/>
    </xf>
    <xf numFmtId="3" fontId="32" fillId="0" borderId="50" xfId="0" applyNumberFormat="1" applyFont="1" applyFill="1" applyBorder="1" applyAlignment="1" applyProtection="1">
      <alignment horizontal="left" vertical="center" wrapText="1"/>
      <protection hidden="1"/>
    </xf>
    <xf numFmtId="3" fontId="32" fillId="0" borderId="32" xfId="0" applyNumberFormat="1" applyFont="1" applyFill="1" applyBorder="1" applyAlignment="1" applyProtection="1">
      <alignment horizontal="left" vertical="center" wrapText="1"/>
      <protection hidden="1"/>
    </xf>
    <xf numFmtId="49" fontId="0" fillId="0" borderId="45" xfId="0" applyNumberFormat="1" applyFill="1" applyBorder="1" applyAlignment="1" applyProtection="1">
      <alignment horizontal="left" vertical="center" wrapText="1"/>
      <protection hidden="1"/>
    </xf>
    <xf numFmtId="0" fontId="0" fillId="0" borderId="5" xfId="0" applyBorder="1" applyAlignment="1">
      <alignment horizontal="left" vertical="center" wrapText="1"/>
    </xf>
    <xf numFmtId="0" fontId="0" fillId="0" borderId="46"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0" fillId="0" borderId="47" xfId="0" applyBorder="1" applyAlignment="1">
      <alignment horizontal="left" vertical="center" wrapText="1"/>
    </xf>
    <xf numFmtId="49" fontId="32" fillId="0" borderId="13"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pplyProtection="1">
      <alignment horizontal="center" vertical="center" wrapText="1"/>
      <protection hidden="1"/>
    </xf>
    <xf numFmtId="49" fontId="93" fillId="17" borderId="24" xfId="0" applyNumberFormat="1" applyFont="1" applyFill="1" applyBorder="1" applyAlignment="1" applyProtection="1">
      <alignment horizontal="left" vertical="center" wrapText="1"/>
      <protection locked="0"/>
    </xf>
    <xf numFmtId="186" fontId="87" fillId="5" borderId="45" xfId="0" applyNumberFormat="1" applyFont="1" applyFill="1" applyBorder="1" applyAlignment="1" applyProtection="1">
      <alignment horizontal="center" vertical="center" wrapText="1"/>
      <protection hidden="1"/>
    </xf>
    <xf numFmtId="186" fontId="87" fillId="5" borderId="13" xfId="0" applyNumberFormat="1" applyFont="1" applyFill="1" applyBorder="1" applyAlignment="1" applyProtection="1">
      <alignment horizontal="center" vertical="center" wrapText="1"/>
      <protection hidden="1"/>
    </xf>
    <xf numFmtId="186" fontId="87" fillId="5" borderId="38" xfId="0" applyNumberFormat="1" applyFont="1" applyFill="1" applyBorder="1" applyAlignment="1" applyProtection="1">
      <alignment horizontal="center" vertical="center" wrapText="1"/>
      <protection hidden="1"/>
    </xf>
    <xf numFmtId="0" fontId="16" fillId="0" borderId="51" xfId="1" applyNumberFormat="1" applyFont="1" applyFill="1" applyBorder="1" applyAlignment="1" applyProtection="1">
      <alignment horizontal="center" vertical="center"/>
      <protection hidden="1"/>
    </xf>
    <xf numFmtId="0" fontId="16" fillId="0" borderId="52" xfId="1" applyNumberFormat="1" applyFont="1" applyFill="1" applyBorder="1" applyAlignment="1" applyProtection="1">
      <alignment horizontal="center" vertical="center"/>
      <protection hidden="1"/>
    </xf>
    <xf numFmtId="3" fontId="29" fillId="4" borderId="43" xfId="0" applyNumberFormat="1" applyFont="1" applyFill="1" applyBorder="1" applyAlignment="1" applyProtection="1">
      <alignment horizontal="left" vertical="center" shrinkToFit="1"/>
      <protection locked="0"/>
    </xf>
    <xf numFmtId="3" fontId="29" fillId="4" borderId="24" xfId="0" applyNumberFormat="1" applyFont="1" applyFill="1" applyBorder="1" applyAlignment="1" applyProtection="1">
      <alignment horizontal="left" vertical="center" shrinkToFit="1"/>
      <protection locked="0"/>
    </xf>
    <xf numFmtId="3" fontId="29" fillId="4" borderId="12" xfId="0" applyNumberFormat="1" applyFont="1" applyFill="1" applyBorder="1" applyAlignment="1" applyProtection="1">
      <alignment horizontal="left" vertical="center" shrinkToFit="1"/>
      <protection locked="0"/>
    </xf>
    <xf numFmtId="3" fontId="29" fillId="4" borderId="16" xfId="0" applyNumberFormat="1" applyFont="1" applyFill="1" applyBorder="1" applyAlignment="1" applyProtection="1">
      <alignment horizontal="left" vertical="center" shrinkToFit="1"/>
      <protection locked="0"/>
    </xf>
    <xf numFmtId="3" fontId="29" fillId="4" borderId="1" xfId="0" applyNumberFormat="1" applyFont="1" applyFill="1" applyBorder="1" applyAlignment="1" applyProtection="1">
      <alignment horizontal="left" vertical="center" shrinkToFit="1"/>
      <protection locked="0"/>
    </xf>
    <xf numFmtId="3" fontId="29" fillId="4" borderId="17" xfId="0" applyNumberFormat="1" applyFont="1" applyFill="1" applyBorder="1" applyAlignment="1" applyProtection="1">
      <alignment horizontal="left" vertical="center" shrinkToFit="1"/>
      <protection locked="0"/>
    </xf>
    <xf numFmtId="0" fontId="31" fillId="2" borderId="24" xfId="0" applyFont="1" applyFill="1" applyBorder="1" applyAlignment="1" applyProtection="1">
      <alignment vertical="center"/>
      <protection hidden="1"/>
    </xf>
    <xf numFmtId="0" fontId="31" fillId="2" borderId="12" xfId="0" applyFont="1" applyFill="1" applyBorder="1" applyAlignment="1" applyProtection="1">
      <alignment vertical="center"/>
      <protection hidden="1"/>
    </xf>
    <xf numFmtId="0" fontId="31" fillId="2" borderId="15" xfId="0" applyFont="1" applyFill="1" applyBorder="1" applyAlignment="1" applyProtection="1">
      <alignment vertical="center"/>
      <protection hidden="1"/>
    </xf>
    <xf numFmtId="0" fontId="87" fillId="0" borderId="2" xfId="0" applyFont="1" applyFill="1" applyBorder="1" applyAlignment="1" applyProtection="1">
      <alignment horizontal="center" vertical="center"/>
      <protection hidden="1"/>
    </xf>
    <xf numFmtId="0" fontId="87" fillId="0" borderId="15" xfId="0" applyFont="1" applyFill="1" applyBorder="1" applyAlignment="1" applyProtection="1">
      <alignment horizontal="center" vertical="center"/>
      <protection hidden="1"/>
    </xf>
    <xf numFmtId="14" fontId="97" fillId="0" borderId="13" xfId="0" applyNumberFormat="1" applyFont="1" applyFill="1" applyBorder="1" applyAlignment="1" applyProtection="1">
      <alignment horizontal="right" vertical="center" wrapText="1"/>
      <protection hidden="1"/>
    </xf>
    <xf numFmtId="0" fontId="0" fillId="0" borderId="0" xfId="0" applyFont="1" applyBorder="1" applyAlignment="1" applyProtection="1">
      <alignment vertical="center"/>
      <protection hidden="1"/>
    </xf>
    <xf numFmtId="0" fontId="102" fillId="2" borderId="0" xfId="0" applyFont="1" applyFill="1" applyBorder="1" applyAlignment="1" applyProtection="1">
      <alignment horizontal="center" vertical="center" wrapText="1"/>
      <protection hidden="1"/>
    </xf>
    <xf numFmtId="0" fontId="102" fillId="2" borderId="53" xfId="0" applyFont="1" applyFill="1" applyBorder="1" applyAlignment="1" applyProtection="1">
      <alignment horizontal="center" vertical="center" wrapText="1"/>
      <protection hidden="1"/>
    </xf>
    <xf numFmtId="0" fontId="102" fillId="2" borderId="40" xfId="0" applyFont="1" applyFill="1" applyBorder="1" applyAlignment="1" applyProtection="1">
      <alignment horizontal="center" vertical="center" wrapText="1"/>
      <protection hidden="1"/>
    </xf>
    <xf numFmtId="0" fontId="102" fillId="2" borderId="54" xfId="0" applyFont="1" applyFill="1" applyBorder="1" applyAlignment="1" applyProtection="1">
      <alignment horizontal="center" vertical="center" wrapText="1"/>
      <protection hidden="1"/>
    </xf>
    <xf numFmtId="0" fontId="105" fillId="0" borderId="13" xfId="0" applyFont="1" applyFill="1" applyBorder="1" applyAlignment="1" applyProtection="1">
      <alignment horizontal="left" vertical="center" wrapText="1"/>
      <protection hidden="1"/>
    </xf>
    <xf numFmtId="0" fontId="105" fillId="0" borderId="0" xfId="0" applyFont="1" applyFill="1" applyBorder="1" applyAlignment="1" applyProtection="1">
      <alignment horizontal="left" vertical="center" wrapText="1"/>
      <protection hidden="1"/>
    </xf>
    <xf numFmtId="0" fontId="87" fillId="4" borderId="42" xfId="0" applyFont="1" applyFill="1" applyBorder="1" applyAlignment="1" applyProtection="1">
      <alignment horizontal="center" vertical="center"/>
      <protection locked="0"/>
    </xf>
    <xf numFmtId="0" fontId="87" fillId="4" borderId="22" xfId="0" applyFont="1" applyFill="1" applyBorder="1" applyAlignment="1" applyProtection="1">
      <alignment horizontal="center" vertical="center"/>
      <protection locked="0"/>
    </xf>
    <xf numFmtId="181" fontId="87" fillId="29" borderId="15" xfId="0" applyNumberFormat="1" applyFont="1" applyFill="1" applyBorder="1" applyAlignment="1" applyProtection="1">
      <alignment horizontal="center" vertical="center"/>
      <protection locked="0"/>
    </xf>
    <xf numFmtId="0" fontId="32" fillId="4" borderId="44" xfId="0" applyFont="1" applyFill="1" applyBorder="1" applyProtection="1">
      <alignment vertical="center"/>
      <protection locked="0"/>
    </xf>
    <xf numFmtId="0" fontId="5" fillId="4" borderId="29" xfId="0" applyFont="1" applyFill="1" applyBorder="1" applyProtection="1">
      <alignment vertical="center"/>
      <protection locked="0"/>
    </xf>
    <xf numFmtId="0" fontId="5" fillId="4" borderId="49" xfId="0" applyFont="1" applyFill="1" applyBorder="1" applyProtection="1">
      <alignment vertical="center"/>
      <protection locked="0"/>
    </xf>
    <xf numFmtId="0" fontId="5" fillId="4" borderId="2" xfId="0" applyFont="1" applyFill="1" applyBorder="1" applyProtection="1">
      <alignment vertical="center"/>
      <protection locked="0"/>
    </xf>
    <xf numFmtId="0" fontId="32" fillId="0" borderId="2" xfId="0" applyFont="1" applyFill="1" applyBorder="1" applyAlignment="1" applyProtection="1">
      <alignment horizontal="left" vertical="center"/>
      <protection hidden="1"/>
    </xf>
    <xf numFmtId="0" fontId="32" fillId="0" borderId="15" xfId="0" applyFont="1" applyFill="1" applyBorder="1" applyAlignment="1" applyProtection="1">
      <alignment horizontal="left" vertical="center"/>
      <protection hidden="1"/>
    </xf>
    <xf numFmtId="0" fontId="73" fillId="20" borderId="20" xfId="0" applyFont="1" applyFill="1" applyBorder="1" applyAlignment="1" applyProtection="1">
      <alignment horizontal="left" vertical="center"/>
      <protection hidden="1"/>
    </xf>
    <xf numFmtId="0" fontId="0" fillId="0" borderId="15" xfId="0" applyBorder="1" applyAlignment="1" applyProtection="1">
      <alignment vertical="center"/>
      <protection hidden="1"/>
    </xf>
    <xf numFmtId="0" fontId="0" fillId="0" borderId="8" xfId="0" applyBorder="1" applyAlignment="1" applyProtection="1">
      <alignment vertical="center"/>
      <protection hidden="1"/>
    </xf>
    <xf numFmtId="3" fontId="0" fillId="0" borderId="2" xfId="0" applyNumberFormat="1" applyFill="1" applyBorder="1" applyAlignment="1" applyProtection="1">
      <alignment horizontal="left" vertical="center" wrapText="1"/>
      <protection hidden="1"/>
    </xf>
    <xf numFmtId="3" fontId="0" fillId="0" borderId="15" xfId="0" applyNumberFormat="1" applyFont="1" applyFill="1" applyBorder="1" applyAlignment="1" applyProtection="1">
      <alignment horizontal="left" vertical="center" wrapText="1"/>
      <protection hidden="1"/>
    </xf>
    <xf numFmtId="0" fontId="5" fillId="4" borderId="36" xfId="0" applyFont="1" applyFill="1" applyBorder="1" applyProtection="1">
      <alignment vertical="center"/>
      <protection locked="0"/>
    </xf>
    <xf numFmtId="0" fontId="5" fillId="4" borderId="50" xfId="0" applyFont="1" applyFill="1" applyBorder="1" applyProtection="1">
      <alignment vertical="center"/>
      <protection locked="0"/>
    </xf>
    <xf numFmtId="0" fontId="32" fillId="0" borderId="27" xfId="0" applyFont="1" applyFill="1" applyBorder="1" applyAlignment="1" applyProtection="1">
      <alignment horizontal="left" vertical="center"/>
      <protection hidden="1"/>
    </xf>
    <xf numFmtId="0" fontId="32" fillId="0" borderId="5" xfId="0" applyFont="1" applyFill="1" applyBorder="1" applyAlignment="1" applyProtection="1">
      <alignment horizontal="left" vertical="center"/>
      <protection hidden="1"/>
    </xf>
    <xf numFmtId="181" fontId="87" fillId="4" borderId="42" xfId="0" applyNumberFormat="1" applyFont="1" applyFill="1" applyBorder="1" applyAlignment="1" applyProtection="1">
      <alignment horizontal="center" vertical="center"/>
      <protection locked="0"/>
    </xf>
    <xf numFmtId="0" fontId="88" fillId="0" borderId="22" xfId="0" applyFont="1" applyBorder="1" applyAlignment="1" applyProtection="1">
      <alignment vertical="center"/>
      <protection locked="0"/>
    </xf>
    <xf numFmtId="0" fontId="88" fillId="0" borderId="23" xfId="0" applyFont="1" applyBorder="1" applyAlignment="1" applyProtection="1">
      <alignment vertical="center"/>
      <protection locked="0"/>
    </xf>
    <xf numFmtId="0" fontId="0" fillId="0" borderId="13" xfId="0"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3" fontId="0" fillId="0" borderId="20" xfId="0" applyNumberFormat="1" applyFont="1" applyFill="1" applyBorder="1" applyAlignment="1" applyProtection="1">
      <alignment horizontal="left" vertical="center" wrapText="1"/>
      <protection hidden="1"/>
    </xf>
    <xf numFmtId="0" fontId="0" fillId="0" borderId="3" xfId="0" applyFont="1" applyBorder="1" applyAlignment="1" applyProtection="1">
      <alignment horizontal="left" vertical="center"/>
      <protection hidden="1"/>
    </xf>
    <xf numFmtId="0" fontId="32" fillId="0" borderId="31" xfId="0" applyFont="1" applyFill="1" applyBorder="1" applyAlignment="1" applyProtection="1">
      <alignment horizontal="left" vertical="center"/>
      <protection hidden="1"/>
    </xf>
    <xf numFmtId="0" fontId="32" fillId="0" borderId="18" xfId="0" applyFont="1" applyFill="1" applyBorder="1" applyAlignment="1" applyProtection="1">
      <alignment horizontal="left" vertical="center"/>
      <protection hidden="1"/>
    </xf>
    <xf numFmtId="3" fontId="0" fillId="0" borderId="2" xfId="0" applyNumberFormat="1" applyFont="1" applyFill="1" applyBorder="1" applyAlignment="1" applyProtection="1">
      <alignment horizontal="center" vertical="center"/>
      <protection hidden="1"/>
    </xf>
    <xf numFmtId="3" fontId="101" fillId="0" borderId="15" xfId="0" applyNumberFormat="1" applyFont="1" applyFill="1" applyBorder="1" applyAlignment="1" applyProtection="1">
      <alignment horizontal="center" vertical="center"/>
      <protection hidden="1"/>
    </xf>
    <xf numFmtId="3" fontId="101" fillId="0" borderId="3" xfId="0" applyNumberFormat="1" applyFont="1" applyFill="1" applyBorder="1" applyAlignment="1" applyProtection="1">
      <alignment horizontal="center" vertical="center"/>
      <protection hidden="1"/>
    </xf>
    <xf numFmtId="3" fontId="0" fillId="0" borderId="3" xfId="0" applyNumberFormat="1" applyFont="1" applyFill="1" applyBorder="1" applyAlignment="1" applyProtection="1">
      <alignment horizontal="center" vertical="center"/>
      <protection hidden="1"/>
    </xf>
    <xf numFmtId="0" fontId="108" fillId="22" borderId="2" xfId="0" applyNumberFormat="1" applyFont="1" applyFill="1" applyBorder="1" applyAlignment="1" applyProtection="1">
      <alignment horizontal="center" vertical="center"/>
      <protection locked="0"/>
    </xf>
    <xf numFmtId="0" fontId="108" fillId="22" borderId="15" xfId="0" applyNumberFormat="1" applyFont="1" applyFill="1" applyBorder="1" applyAlignment="1" applyProtection="1">
      <alignment horizontal="center" vertical="center"/>
      <protection locked="0"/>
    </xf>
    <xf numFmtId="0" fontId="108" fillId="22" borderId="8" xfId="0" applyNumberFormat="1" applyFont="1" applyFill="1" applyBorder="1" applyAlignment="1" applyProtection="1">
      <alignment horizontal="center" vertical="center"/>
      <protection locked="0"/>
    </xf>
    <xf numFmtId="181" fontId="87" fillId="4" borderId="22" xfId="0" applyNumberFormat="1" applyFont="1" applyFill="1" applyBorder="1" applyAlignment="1" applyProtection="1">
      <alignment horizontal="center" vertical="center"/>
      <protection locked="0"/>
    </xf>
    <xf numFmtId="181" fontId="87" fillId="4" borderId="23" xfId="0" applyNumberFormat="1" applyFont="1" applyFill="1" applyBorder="1" applyAlignment="1" applyProtection="1">
      <alignment horizontal="center" vertical="center"/>
      <protection locked="0"/>
    </xf>
    <xf numFmtId="0" fontId="110" fillId="26" borderId="42" xfId="3" applyFont="1" applyFill="1" applyBorder="1" applyAlignment="1" applyProtection="1">
      <alignment horizontal="center" vertical="center"/>
      <protection hidden="1"/>
    </xf>
    <xf numFmtId="0" fontId="110" fillId="26" borderId="22" xfId="3" applyFont="1" applyFill="1" applyBorder="1" applyAlignment="1" applyProtection="1">
      <alignment horizontal="center" vertical="center"/>
      <protection hidden="1"/>
    </xf>
    <xf numFmtId="0" fontId="110" fillId="26" borderId="23" xfId="3" applyFont="1" applyFill="1" applyBorder="1" applyAlignment="1" applyProtection="1">
      <alignment horizontal="center" vertical="center"/>
      <protection hidden="1"/>
    </xf>
    <xf numFmtId="0" fontId="16" fillId="22" borderId="42" xfId="3" applyFont="1" applyFill="1" applyBorder="1" applyAlignment="1" applyProtection="1">
      <alignment horizontal="center" vertical="center"/>
      <protection hidden="1"/>
    </xf>
    <xf numFmtId="0" fontId="16" fillId="22" borderId="22" xfId="3" applyFont="1" applyFill="1" applyBorder="1" applyAlignment="1" applyProtection="1">
      <alignment horizontal="center" vertical="center"/>
      <protection hidden="1"/>
    </xf>
    <xf numFmtId="0" fontId="16" fillId="22" borderId="23" xfId="3" applyFont="1" applyFill="1" applyBorder="1" applyAlignment="1" applyProtection="1">
      <alignment horizontal="center" vertical="center"/>
      <protection hidden="1"/>
    </xf>
    <xf numFmtId="185" fontId="103" fillId="6" borderId="28" xfId="3" applyNumberFormat="1" applyFont="1" applyFill="1" applyBorder="1" applyAlignment="1" applyProtection="1">
      <alignment horizontal="center" vertical="center"/>
      <protection hidden="1"/>
    </xf>
    <xf numFmtId="185" fontId="103" fillId="6" borderId="30" xfId="3" applyNumberFormat="1" applyFont="1" applyFill="1" applyBorder="1" applyAlignment="1" applyProtection="1">
      <alignment horizontal="center" vertical="center"/>
      <protection hidden="1"/>
    </xf>
    <xf numFmtId="0" fontId="0" fillId="0" borderId="43" xfId="3" applyFont="1" applyBorder="1" applyAlignment="1" applyProtection="1">
      <alignment horizontal="center" vertical="center"/>
      <protection hidden="1"/>
    </xf>
    <xf numFmtId="0" fontId="0" fillId="0" borderId="24" xfId="3" applyFont="1" applyBorder="1" applyAlignment="1" applyProtection="1">
      <alignment horizontal="center" vertical="center"/>
      <protection hidden="1"/>
    </xf>
    <xf numFmtId="0" fontId="0" fillId="0" borderId="48" xfId="3" applyFont="1" applyBorder="1" applyAlignment="1" applyProtection="1">
      <alignment horizontal="center" vertical="center"/>
      <protection hidden="1"/>
    </xf>
    <xf numFmtId="0" fontId="0" fillId="0" borderId="32" xfId="3" applyFont="1" applyBorder="1" applyAlignment="1" applyProtection="1">
      <alignment horizontal="center" vertical="center"/>
      <protection hidden="1"/>
    </xf>
    <xf numFmtId="0" fontId="16" fillId="24" borderId="43" xfId="3" applyFont="1" applyFill="1" applyBorder="1" applyAlignment="1" applyProtection="1">
      <alignment horizontal="center" vertical="center"/>
      <protection hidden="1"/>
    </xf>
    <xf numFmtId="0" fontId="16" fillId="24" borderId="24" xfId="3" applyFont="1" applyFill="1" applyBorder="1" applyAlignment="1" applyProtection="1">
      <alignment horizontal="center" vertical="center"/>
      <protection hidden="1"/>
    </xf>
    <xf numFmtId="0" fontId="16" fillId="24" borderId="12" xfId="3" applyFont="1" applyFill="1" applyBorder="1" applyAlignment="1" applyProtection="1">
      <alignment horizontal="center" vertical="center"/>
      <protection hidden="1"/>
    </xf>
    <xf numFmtId="0" fontId="16" fillId="24" borderId="16" xfId="3" applyFont="1" applyFill="1" applyBorder="1" applyAlignment="1" applyProtection="1">
      <alignment horizontal="center" vertical="center"/>
      <protection hidden="1"/>
    </xf>
    <xf numFmtId="0" fontId="16" fillId="24" borderId="1" xfId="3" applyFont="1" applyFill="1" applyBorder="1" applyAlignment="1" applyProtection="1">
      <alignment horizontal="center" vertical="center"/>
      <protection hidden="1"/>
    </xf>
    <xf numFmtId="0" fontId="16" fillId="24" borderId="17" xfId="3" applyFont="1" applyFill="1" applyBorder="1" applyAlignment="1" applyProtection="1">
      <alignment horizontal="center" vertical="center"/>
      <protection hidden="1"/>
    </xf>
    <xf numFmtId="0" fontId="1" fillId="0" borderId="2" xfId="3" applyBorder="1" applyAlignment="1" applyProtection="1">
      <alignment vertical="center"/>
      <protection hidden="1"/>
    </xf>
    <xf numFmtId="0" fontId="1" fillId="0" borderId="15" xfId="3" applyBorder="1" applyAlignment="1" applyProtection="1">
      <alignment vertical="center"/>
      <protection hidden="1"/>
    </xf>
    <xf numFmtId="0" fontId="1" fillId="0" borderId="8" xfId="3" applyBorder="1" applyAlignment="1" applyProtection="1">
      <alignment vertical="center"/>
      <protection hidden="1"/>
    </xf>
    <xf numFmtId="0" fontId="92" fillId="16" borderId="65" xfId="3" applyFont="1" applyFill="1" applyBorder="1" applyAlignment="1" applyProtection="1">
      <alignment horizontal="center" vertical="center"/>
      <protection hidden="1"/>
    </xf>
    <xf numFmtId="0" fontId="92" fillId="16" borderId="64" xfId="3" applyFont="1" applyFill="1" applyBorder="1" applyAlignment="1" applyProtection="1">
      <alignment horizontal="center" vertical="center"/>
      <protection hidden="1"/>
    </xf>
    <xf numFmtId="0" fontId="92" fillId="16" borderId="29" xfId="3" applyFont="1" applyFill="1" applyBorder="1" applyAlignment="1" applyProtection="1">
      <alignment horizontal="center" vertical="center"/>
      <protection hidden="1"/>
    </xf>
    <xf numFmtId="0" fontId="92" fillId="16" borderId="7" xfId="3" applyFont="1" applyFill="1" applyBorder="1" applyAlignment="1" applyProtection="1">
      <alignment horizontal="center" vertical="center"/>
      <protection hidden="1"/>
    </xf>
    <xf numFmtId="0" fontId="0" fillId="0" borderId="65" xfId="3" applyFont="1" applyFill="1" applyBorder="1" applyAlignment="1" applyProtection="1">
      <alignment horizontal="center" vertical="center"/>
      <protection hidden="1"/>
    </xf>
    <xf numFmtId="0" fontId="1" fillId="0" borderId="29" xfId="3" applyFont="1" applyFill="1" applyBorder="1" applyAlignment="1" applyProtection="1">
      <alignment horizontal="center" vertical="center"/>
      <protection hidden="1"/>
    </xf>
    <xf numFmtId="0" fontId="92" fillId="16" borderId="44" xfId="3" applyFont="1" applyFill="1" applyBorder="1" applyAlignment="1" applyProtection="1">
      <alignment horizontal="center" vertical="center"/>
      <protection hidden="1"/>
    </xf>
    <xf numFmtId="0" fontId="79" fillId="20" borderId="20" xfId="3" applyFont="1" applyFill="1" applyBorder="1" applyAlignment="1" applyProtection="1">
      <alignment horizontal="center" vertical="center" wrapText="1"/>
      <protection hidden="1"/>
    </xf>
    <xf numFmtId="0" fontId="79" fillId="20" borderId="15" xfId="3" applyFont="1" applyFill="1" applyBorder="1" applyAlignment="1" applyProtection="1">
      <alignment horizontal="center" vertical="center" wrapText="1"/>
      <protection hidden="1"/>
    </xf>
    <xf numFmtId="0" fontId="79" fillId="20" borderId="3" xfId="3" applyFont="1" applyFill="1" applyBorder="1" applyAlignment="1" applyProtection="1">
      <alignment horizontal="center" vertical="center" wrapText="1"/>
      <protection hidden="1"/>
    </xf>
    <xf numFmtId="0" fontId="79" fillId="13" borderId="20" xfId="3" applyFont="1" applyFill="1" applyBorder="1" applyAlignment="1" applyProtection="1">
      <alignment horizontal="center" vertical="center"/>
      <protection hidden="1"/>
    </xf>
    <xf numFmtId="0" fontId="79" fillId="13" borderId="15" xfId="3" applyFont="1" applyFill="1" applyBorder="1" applyAlignment="1" applyProtection="1">
      <alignment horizontal="center" vertical="center"/>
      <protection hidden="1"/>
    </xf>
    <xf numFmtId="0" fontId="79" fillId="13" borderId="3" xfId="3" applyFont="1" applyFill="1" applyBorder="1" applyAlignment="1" applyProtection="1">
      <alignment horizontal="center" vertical="center"/>
      <protection hidden="1"/>
    </xf>
    <xf numFmtId="0" fontId="79" fillId="8" borderId="20" xfId="3" applyFont="1" applyFill="1" applyBorder="1" applyAlignment="1" applyProtection="1">
      <alignment horizontal="center" vertical="center"/>
      <protection hidden="1"/>
    </xf>
    <xf numFmtId="0" fontId="79" fillId="8" borderId="15" xfId="3" applyFont="1" applyFill="1" applyBorder="1" applyAlignment="1" applyProtection="1">
      <alignment horizontal="center" vertical="center"/>
      <protection hidden="1"/>
    </xf>
    <xf numFmtId="0" fontId="79" fillId="8" borderId="3" xfId="3" applyFont="1" applyFill="1" applyBorder="1" applyAlignment="1" applyProtection="1">
      <alignment horizontal="center" vertical="center"/>
      <protection hidden="1"/>
    </xf>
    <xf numFmtId="0" fontId="79" fillId="28" borderId="16" xfId="3" applyFont="1" applyFill="1" applyBorder="1" applyAlignment="1" applyProtection="1">
      <alignment horizontal="center" vertical="center"/>
      <protection hidden="1"/>
    </xf>
    <xf numFmtId="0" fontId="79" fillId="28" borderId="1" xfId="3" applyFont="1" applyFill="1" applyBorder="1" applyAlignment="1" applyProtection="1">
      <alignment horizontal="center" vertical="center"/>
      <protection hidden="1"/>
    </xf>
    <xf numFmtId="0" fontId="79" fillId="28" borderId="30" xfId="3" applyFont="1" applyFill="1" applyBorder="1" applyAlignment="1" applyProtection="1">
      <alignment horizontal="center" vertical="center"/>
      <protection hidden="1"/>
    </xf>
    <xf numFmtId="0" fontId="81" fillId="14" borderId="20" xfId="3" applyFont="1" applyFill="1" applyBorder="1" applyAlignment="1" applyProtection="1">
      <alignment horizontal="center" vertical="center" shrinkToFit="1"/>
      <protection hidden="1"/>
    </xf>
    <xf numFmtId="0" fontId="81" fillId="14" borderId="15" xfId="3" applyFont="1" applyFill="1" applyBorder="1" applyAlignment="1" applyProtection="1">
      <alignment horizontal="center" vertical="center" shrinkToFit="1"/>
      <protection hidden="1"/>
    </xf>
    <xf numFmtId="0" fontId="81" fillId="14" borderId="3" xfId="3" applyFont="1" applyFill="1" applyBorder="1" applyAlignment="1" applyProtection="1">
      <alignment horizontal="center" vertical="center" shrinkToFit="1"/>
      <protection hidden="1"/>
    </xf>
    <xf numFmtId="185" fontId="103" fillId="6" borderId="2" xfId="3" applyNumberFormat="1" applyFont="1" applyFill="1" applyBorder="1" applyAlignment="1" applyProtection="1">
      <alignment horizontal="center" vertical="center"/>
      <protection hidden="1"/>
    </xf>
    <xf numFmtId="185" fontId="103" fillId="6" borderId="3" xfId="3" applyNumberFormat="1" applyFont="1" applyFill="1" applyBorder="1" applyAlignment="1" applyProtection="1">
      <alignment horizontal="center" vertical="center"/>
      <protection hidden="1"/>
    </xf>
    <xf numFmtId="0" fontId="79" fillId="29" borderId="45" xfId="3" applyFont="1" applyFill="1" applyBorder="1" applyAlignment="1" applyProtection="1">
      <alignment horizontal="center" vertical="center"/>
      <protection hidden="1"/>
    </xf>
    <xf numFmtId="0" fontId="79" fillId="29" borderId="5" xfId="3" applyFont="1" applyFill="1" applyBorder="1" applyAlignment="1" applyProtection="1">
      <alignment horizontal="center" vertical="center"/>
      <protection hidden="1"/>
    </xf>
    <xf numFmtId="0" fontId="79" fillId="29" borderId="46" xfId="3" applyFont="1" applyFill="1" applyBorder="1" applyAlignment="1" applyProtection="1">
      <alignment horizontal="center" vertical="center"/>
      <protection hidden="1"/>
    </xf>
    <xf numFmtId="185" fontId="103" fillId="6" borderId="27" xfId="3" applyNumberFormat="1" applyFont="1" applyFill="1" applyBorder="1" applyAlignment="1" applyProtection="1">
      <alignment horizontal="center" vertical="center"/>
      <protection hidden="1"/>
    </xf>
    <xf numFmtId="185" fontId="103" fillId="6" borderId="46" xfId="3" applyNumberFormat="1" applyFont="1" applyFill="1" applyBorder="1" applyAlignment="1" applyProtection="1">
      <alignment horizontal="center" vertical="center"/>
      <protection hidden="1"/>
    </xf>
    <xf numFmtId="0" fontId="1" fillId="0" borderId="27" xfId="3" applyBorder="1" applyAlignment="1" applyProtection="1">
      <alignment vertical="center"/>
      <protection hidden="1"/>
    </xf>
    <xf numFmtId="0" fontId="0" fillId="0" borderId="5" xfId="0" applyBorder="1" applyAlignment="1" applyProtection="1">
      <alignment vertical="center"/>
      <protection hidden="1"/>
    </xf>
    <xf numFmtId="0" fontId="0" fillId="0" borderId="10" xfId="0" applyBorder="1" applyAlignment="1" applyProtection="1">
      <alignment vertical="center"/>
      <protection hidden="1"/>
    </xf>
    <xf numFmtId="187" fontId="38" fillId="2" borderId="45" xfId="3" applyNumberFormat="1" applyFont="1" applyFill="1" applyBorder="1" applyAlignment="1" applyProtection="1">
      <alignment horizontal="left" vertical="center" wrapText="1"/>
      <protection hidden="1"/>
    </xf>
    <xf numFmtId="187" fontId="38" fillId="2" borderId="5" xfId="3" applyNumberFormat="1" applyFont="1" applyFill="1" applyBorder="1" applyAlignment="1" applyProtection="1">
      <alignment horizontal="left" vertical="center" wrapText="1"/>
      <protection hidden="1"/>
    </xf>
    <xf numFmtId="187" fontId="38" fillId="2" borderId="46" xfId="3" applyNumberFormat="1" applyFont="1" applyFill="1" applyBorder="1" applyAlignment="1" applyProtection="1">
      <alignment horizontal="left" vertical="center" wrapText="1"/>
      <protection hidden="1"/>
    </xf>
    <xf numFmtId="187" fontId="38" fillId="2" borderId="38" xfId="3" applyNumberFormat="1" applyFont="1" applyFill="1" applyBorder="1" applyAlignment="1" applyProtection="1">
      <alignment horizontal="left" vertical="center" wrapText="1"/>
      <protection hidden="1"/>
    </xf>
    <xf numFmtId="187" fontId="38" fillId="2" borderId="18" xfId="3" applyNumberFormat="1" applyFont="1" applyFill="1" applyBorder="1" applyAlignment="1" applyProtection="1">
      <alignment horizontal="left" vertical="center" wrapText="1"/>
      <protection hidden="1"/>
    </xf>
    <xf numFmtId="187" fontId="38" fillId="2" borderId="47" xfId="3" applyNumberFormat="1" applyFont="1" applyFill="1" applyBorder="1" applyAlignment="1" applyProtection="1">
      <alignment horizontal="left" vertical="center" wrapText="1"/>
      <protection hidden="1"/>
    </xf>
    <xf numFmtId="0" fontId="72" fillId="14" borderId="43" xfId="3" applyFont="1" applyFill="1" applyBorder="1" applyAlignment="1" applyProtection="1">
      <alignment horizontal="left" vertical="center"/>
      <protection hidden="1"/>
    </xf>
    <xf numFmtId="0" fontId="72" fillId="14" borderId="24" xfId="3" applyFont="1" applyFill="1" applyBorder="1" applyAlignment="1" applyProtection="1">
      <alignment horizontal="left" vertical="center"/>
      <protection hidden="1"/>
    </xf>
    <xf numFmtId="0" fontId="72" fillId="14" borderId="73" xfId="3" applyFont="1" applyFill="1" applyBorder="1" applyAlignment="1" applyProtection="1">
      <alignment horizontal="left" vertical="center"/>
      <protection hidden="1"/>
    </xf>
    <xf numFmtId="0" fontId="40" fillId="21" borderId="71" xfId="3" applyFont="1" applyFill="1" applyBorder="1" applyAlignment="1" applyProtection="1">
      <alignment horizontal="center" vertical="center"/>
      <protection hidden="1"/>
    </xf>
    <xf numFmtId="0" fontId="72" fillId="28" borderId="43" xfId="3" applyFont="1" applyFill="1" applyBorder="1" applyAlignment="1" applyProtection="1">
      <alignment horizontal="left" vertical="center"/>
      <protection hidden="1"/>
    </xf>
    <xf numFmtId="0" fontId="72" fillId="28" borderId="24" xfId="3" applyFont="1" applyFill="1" applyBorder="1" applyAlignment="1" applyProtection="1">
      <alignment horizontal="left" vertical="center"/>
      <protection hidden="1"/>
    </xf>
    <xf numFmtId="0" fontId="72" fillId="29" borderId="43" xfId="3" applyFont="1" applyFill="1" applyBorder="1" applyAlignment="1" applyProtection="1">
      <alignment horizontal="left" vertical="center"/>
      <protection hidden="1"/>
    </xf>
    <xf numFmtId="0" fontId="72" fillId="29" borderId="24" xfId="3" applyFont="1" applyFill="1" applyBorder="1" applyAlignment="1" applyProtection="1">
      <alignment horizontal="left" vertical="center"/>
      <protection hidden="1"/>
    </xf>
    <xf numFmtId="0" fontId="72" fillId="13" borderId="43" xfId="3" applyFont="1" applyFill="1" applyBorder="1" applyAlignment="1" applyProtection="1">
      <alignment horizontal="left" vertical="center"/>
      <protection hidden="1"/>
    </xf>
    <xf numFmtId="0" fontId="72" fillId="13" borderId="24" xfId="3" applyFont="1" applyFill="1" applyBorder="1" applyAlignment="1" applyProtection="1">
      <alignment horizontal="left" vertical="center"/>
      <protection hidden="1"/>
    </xf>
    <xf numFmtId="0" fontId="75" fillId="0" borderId="42" xfId="3" applyFont="1" applyBorder="1" applyAlignment="1" applyProtection="1">
      <alignment horizontal="right" vertical="center" wrapText="1"/>
      <protection hidden="1"/>
    </xf>
    <xf numFmtId="0" fontId="75" fillId="0" borderId="22" xfId="3" applyFont="1" applyBorder="1" applyAlignment="1" applyProtection="1">
      <alignment horizontal="right" vertical="center" wrapText="1"/>
      <protection hidden="1"/>
    </xf>
    <xf numFmtId="0" fontId="75" fillId="0" borderId="23" xfId="3" applyFont="1" applyBorder="1" applyAlignment="1" applyProtection="1">
      <alignment horizontal="right" vertical="center" wrapText="1"/>
      <protection hidden="1"/>
    </xf>
    <xf numFmtId="187" fontId="90" fillId="2" borderId="13" xfId="3" applyNumberFormat="1" applyFont="1" applyFill="1" applyBorder="1" applyAlignment="1" applyProtection="1">
      <alignment horizontal="left" vertical="center" wrapText="1"/>
      <protection hidden="1"/>
    </xf>
    <xf numFmtId="187" fontId="90" fillId="2" borderId="0" xfId="3" applyNumberFormat="1" applyFont="1" applyFill="1" applyBorder="1" applyAlignment="1" applyProtection="1">
      <alignment horizontal="left" vertical="center" wrapText="1"/>
      <protection hidden="1"/>
    </xf>
    <xf numFmtId="187" fontId="90" fillId="2" borderId="11" xfId="3" applyNumberFormat="1" applyFont="1" applyFill="1" applyBorder="1" applyAlignment="1" applyProtection="1">
      <alignment horizontal="left" vertical="center" wrapText="1"/>
      <protection hidden="1"/>
    </xf>
    <xf numFmtId="187" fontId="90" fillId="2" borderId="16" xfId="3" applyNumberFormat="1" applyFont="1" applyFill="1" applyBorder="1" applyAlignment="1" applyProtection="1">
      <alignment horizontal="left" vertical="center" wrapText="1"/>
      <protection hidden="1"/>
    </xf>
    <xf numFmtId="187" fontId="90" fillId="2" borderId="1" xfId="3" applyNumberFormat="1" applyFont="1" applyFill="1" applyBorder="1" applyAlignment="1" applyProtection="1">
      <alignment horizontal="left" vertical="center" wrapText="1"/>
      <protection hidden="1"/>
    </xf>
    <xf numFmtId="187" fontId="90" fillId="2" borderId="17" xfId="3" applyNumberFormat="1" applyFont="1" applyFill="1" applyBorder="1" applyAlignment="1" applyProtection="1">
      <alignment horizontal="left" vertical="center" wrapText="1"/>
      <protection hidden="1"/>
    </xf>
    <xf numFmtId="0" fontId="1" fillId="0" borderId="28" xfId="3" applyBorder="1" applyAlignment="1" applyProtection="1">
      <alignment vertical="center"/>
      <protection hidden="1"/>
    </xf>
    <xf numFmtId="0" fontId="0" fillId="0" borderId="1" xfId="0" applyBorder="1" applyAlignment="1" applyProtection="1">
      <alignment vertical="center"/>
      <protection hidden="1"/>
    </xf>
    <xf numFmtId="0" fontId="0" fillId="0" borderId="17" xfId="0" applyBorder="1" applyAlignment="1" applyProtection="1">
      <alignment vertical="center"/>
      <protection hidden="1"/>
    </xf>
    <xf numFmtId="0" fontId="72" fillId="20" borderId="43" xfId="3" applyFont="1" applyFill="1" applyBorder="1" applyAlignment="1" applyProtection="1">
      <alignment horizontal="left" vertical="center"/>
      <protection hidden="1"/>
    </xf>
    <xf numFmtId="0" fontId="72" fillId="20" borderId="24" xfId="3" applyFont="1" applyFill="1" applyBorder="1" applyAlignment="1" applyProtection="1">
      <alignment horizontal="left" vertical="center"/>
      <protection hidden="1"/>
    </xf>
    <xf numFmtId="187" fontId="90" fillId="0" borderId="27" xfId="0" applyNumberFormat="1" applyFont="1" applyFill="1" applyBorder="1" applyAlignment="1" applyProtection="1">
      <alignment horizontal="left" vertical="center" wrapText="1"/>
      <protection hidden="1"/>
    </xf>
    <xf numFmtId="187" fontId="90" fillId="0" borderId="5" xfId="0" applyNumberFormat="1" applyFont="1" applyFill="1" applyBorder="1" applyAlignment="1" applyProtection="1">
      <alignment horizontal="left" vertical="center" wrapText="1"/>
      <protection hidden="1"/>
    </xf>
    <xf numFmtId="187" fontId="90" fillId="0" borderId="10" xfId="0" applyNumberFormat="1" applyFont="1" applyFill="1" applyBorder="1" applyAlignment="1" applyProtection="1">
      <alignment horizontal="left" vertical="center" wrapText="1"/>
      <protection hidden="1"/>
    </xf>
    <xf numFmtId="187" fontId="90" fillId="0" borderId="31" xfId="0" applyNumberFormat="1" applyFont="1" applyFill="1" applyBorder="1" applyAlignment="1" applyProtection="1">
      <alignment horizontal="left" vertical="center" wrapText="1"/>
      <protection hidden="1"/>
    </xf>
    <xf numFmtId="187" fontId="90" fillId="0" borderId="18" xfId="0" applyNumberFormat="1" applyFont="1" applyFill="1" applyBorder="1" applyAlignment="1" applyProtection="1">
      <alignment horizontal="left" vertical="center" wrapText="1"/>
      <protection hidden="1"/>
    </xf>
    <xf numFmtId="187" fontId="90" fillId="0" borderId="14" xfId="0" applyNumberFormat="1" applyFont="1" applyFill="1" applyBorder="1" applyAlignment="1" applyProtection="1">
      <alignment horizontal="left" vertical="center" wrapText="1"/>
      <protection hidden="1"/>
    </xf>
    <xf numFmtId="0" fontId="1" fillId="30" borderId="71" xfId="3" applyFill="1" applyBorder="1" applyAlignment="1" applyProtection="1">
      <alignment horizontal="center" vertical="center"/>
      <protection hidden="1"/>
    </xf>
    <xf numFmtId="0" fontId="1" fillId="30" borderId="72" xfId="3" applyFill="1" applyBorder="1" applyAlignment="1" applyProtection="1">
      <alignment horizontal="center" vertical="center"/>
      <protection hidden="1"/>
    </xf>
    <xf numFmtId="0" fontId="91" fillId="12" borderId="43" xfId="0" applyFont="1" applyFill="1" applyBorder="1" applyAlignment="1" applyProtection="1">
      <alignment horizontal="left" vertical="center"/>
      <protection hidden="1"/>
    </xf>
    <xf numFmtId="0" fontId="91" fillId="12" borderId="24" xfId="0" applyFont="1" applyFill="1" applyBorder="1" applyAlignment="1" applyProtection="1">
      <alignment horizontal="left" vertical="center"/>
      <protection hidden="1"/>
    </xf>
    <xf numFmtId="180" fontId="95" fillId="0" borderId="68" xfId="3" applyNumberFormat="1" applyFont="1" applyFill="1" applyBorder="1" applyAlignment="1" applyProtection="1">
      <alignment horizontal="center" vertical="center"/>
      <protection hidden="1"/>
    </xf>
    <xf numFmtId="180" fontId="95" fillId="0" borderId="69" xfId="3" applyNumberFormat="1" applyFont="1" applyFill="1" applyBorder="1" applyAlignment="1" applyProtection="1">
      <alignment horizontal="center" vertical="center"/>
      <protection hidden="1"/>
    </xf>
    <xf numFmtId="180" fontId="95" fillId="0" borderId="70" xfId="3" applyNumberFormat="1" applyFont="1" applyFill="1" applyBorder="1" applyAlignment="1" applyProtection="1">
      <alignment horizontal="center" vertical="center"/>
      <protection hidden="1"/>
    </xf>
    <xf numFmtId="3" fontId="0" fillId="0" borderId="2" xfId="0" applyNumberFormat="1" applyFill="1" applyBorder="1" applyAlignment="1" applyProtection="1">
      <alignment horizontal="center" vertical="center"/>
      <protection hidden="1"/>
    </xf>
    <xf numFmtId="3" fontId="0" fillId="0" borderId="15" xfId="0" applyNumberFormat="1" applyFont="1" applyFill="1" applyBorder="1" applyAlignment="1" applyProtection="1">
      <alignment horizontal="center" vertical="center"/>
      <protection hidden="1"/>
    </xf>
    <xf numFmtId="3" fontId="0" fillId="0" borderId="8" xfId="0" applyNumberFormat="1" applyFont="1" applyFill="1" applyBorder="1" applyAlignment="1" applyProtection="1">
      <alignment horizontal="center" vertical="center"/>
      <protection hidden="1"/>
    </xf>
    <xf numFmtId="0" fontId="72" fillId="8" borderId="43" xfId="3" applyFont="1" applyFill="1" applyBorder="1" applyAlignment="1" applyProtection="1">
      <alignment horizontal="left" vertical="center"/>
      <protection hidden="1"/>
    </xf>
    <xf numFmtId="0" fontId="72" fillId="8" borderId="24" xfId="3" applyFont="1" applyFill="1" applyBorder="1" applyAlignment="1" applyProtection="1">
      <alignment horizontal="left" vertical="center"/>
      <protection hidden="1"/>
    </xf>
    <xf numFmtId="0" fontId="76" fillId="12" borderId="24" xfId="0" applyFont="1" applyFill="1" applyBorder="1" applyAlignment="1" applyProtection="1">
      <alignment horizontal="center" vertical="center"/>
      <protection hidden="1"/>
    </xf>
    <xf numFmtId="0" fontId="76" fillId="12" borderId="0" xfId="0" applyFont="1" applyFill="1" applyBorder="1" applyAlignment="1" applyProtection="1">
      <alignment horizontal="center" vertical="center"/>
      <protection hidden="1"/>
    </xf>
    <xf numFmtId="0" fontId="104" fillId="6" borderId="66" xfId="3" applyNumberFormat="1" applyFont="1" applyFill="1" applyBorder="1" applyAlignment="1" applyProtection="1">
      <alignment horizontal="center" vertical="center" shrinkToFit="1"/>
      <protection hidden="1"/>
    </xf>
    <xf numFmtId="0" fontId="104" fillId="6" borderId="67" xfId="3" applyNumberFormat="1" applyFont="1" applyFill="1" applyBorder="1" applyAlignment="1" applyProtection="1">
      <alignment horizontal="center" vertical="center" shrinkToFit="1"/>
      <protection hidden="1"/>
    </xf>
    <xf numFmtId="0" fontId="104" fillId="6" borderId="11" xfId="3" applyFont="1" applyFill="1" applyBorder="1" applyAlignment="1" applyProtection="1">
      <alignment horizontal="center" vertical="center"/>
      <protection hidden="1"/>
    </xf>
    <xf numFmtId="0" fontId="104" fillId="6" borderId="17" xfId="3" applyFont="1" applyFill="1" applyBorder="1" applyAlignment="1" applyProtection="1">
      <alignment horizontal="center" vertical="center"/>
      <protection hidden="1"/>
    </xf>
    <xf numFmtId="0" fontId="76" fillId="12" borderId="1" xfId="0" applyFont="1" applyFill="1" applyBorder="1" applyAlignment="1" applyProtection="1">
      <alignment horizontal="center" vertical="center"/>
      <protection hidden="1"/>
    </xf>
    <xf numFmtId="182" fontId="1" fillId="2" borderId="32" xfId="3" applyNumberFormat="1" applyFill="1" applyBorder="1" applyAlignment="1" applyProtection="1">
      <alignment horizontal="right" vertical="center"/>
      <protection hidden="1"/>
    </xf>
    <xf numFmtId="3" fontId="1" fillId="2" borderId="29" xfId="3" applyNumberFormat="1" applyFont="1" applyFill="1" applyBorder="1" applyAlignment="1" applyProtection="1">
      <alignment horizontal="left" vertical="center" shrinkToFit="1"/>
      <protection hidden="1"/>
    </xf>
    <xf numFmtId="3" fontId="1" fillId="2" borderId="7" xfId="3" applyNumberFormat="1" applyFont="1" applyFill="1" applyBorder="1" applyAlignment="1" applyProtection="1">
      <alignment horizontal="left" vertical="center" shrinkToFit="1"/>
      <protection hidden="1"/>
    </xf>
    <xf numFmtId="3" fontId="1" fillId="2" borderId="15" xfId="3" applyNumberFormat="1" applyFont="1" applyFill="1" applyBorder="1" applyAlignment="1" applyProtection="1">
      <alignment horizontal="left" vertical="center" shrinkToFit="1"/>
      <protection hidden="1"/>
    </xf>
    <xf numFmtId="3" fontId="1" fillId="2" borderId="8" xfId="3" applyNumberFormat="1" applyFont="1" applyFill="1" applyBorder="1" applyAlignment="1" applyProtection="1">
      <alignment horizontal="left" vertical="center" shrinkToFit="1"/>
      <protection hidden="1"/>
    </xf>
    <xf numFmtId="0" fontId="1" fillId="2" borderId="32" xfId="3" applyFont="1" applyFill="1" applyBorder="1" applyAlignment="1" applyProtection="1">
      <alignment horizontal="center" vertical="center"/>
      <protection hidden="1"/>
    </xf>
    <xf numFmtId="0" fontId="0" fillId="0" borderId="0" xfId="0" applyAlignment="1">
      <alignment vertical="center"/>
    </xf>
  </cellXfs>
  <cellStyles count="5">
    <cellStyle name="ハイパーリンク" xfId="1" builtinId="8"/>
    <cellStyle name="標準" xfId="0" builtinId="0"/>
    <cellStyle name="標準 4" xfId="2"/>
    <cellStyle name="標準_CASBEE堺（重点項目シート）" xfId="3"/>
    <cellStyle name="標準_選定シートV1.0" xfId="4"/>
  </cellStyles>
  <dxfs count="1">
    <dxf>
      <font>
        <condense val="0"/>
        <extend val="0"/>
        <color auto="1"/>
      </font>
      <fill>
        <patternFill patternType="lightTrellis">
          <bgColor indexed="22"/>
        </patternFill>
      </fill>
    </dxf>
  </dxfs>
  <tableStyles count="0" defaultTableStyle="TableStyleMedium2" defaultPivotStyle="PivotStyleLight16"/>
  <colors>
    <mruColors>
      <color rgb="FFFF9933"/>
      <color rgb="FFFF6600"/>
      <color rgb="FF00FF00"/>
      <color rgb="FFFF99CC"/>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3</xdr:col>
      <xdr:colOff>508049</xdr:colOff>
      <xdr:row>0</xdr:row>
      <xdr:rowOff>123825</xdr:rowOff>
    </xdr:from>
    <xdr:ext cx="5655176" cy="1447800"/>
    <xdr:sp macro="" textlink="">
      <xdr:nvSpPr>
        <xdr:cNvPr id="4097" name="Text Box 1">
          <a:extLst>
            <a:ext uri="{FF2B5EF4-FFF2-40B4-BE49-F238E27FC236}">
              <a16:creationId xmlns:a16="http://schemas.microsoft.com/office/drawing/2014/main" xmlns="" id="{00000000-0008-0000-0000-000001100000}"/>
            </a:ext>
          </a:extLst>
        </xdr:cNvPr>
        <xdr:cNvSpPr txBox="1">
          <a:spLocks noChangeArrowheads="1"/>
        </xdr:cNvSpPr>
      </xdr:nvSpPr>
      <xdr:spPr bwMode="auto">
        <a:xfrm>
          <a:off x="2432099" y="123825"/>
          <a:ext cx="5655176" cy="1447800"/>
        </a:xfrm>
        <a:prstGeom prst="rect">
          <a:avLst/>
        </a:prstGeom>
        <a:noFill/>
        <a:ln>
          <a:noFill/>
        </a:ln>
        <a:extLst/>
      </xdr:spPr>
      <xdr:txBody>
        <a:bodyPr vertOverflow="clip" wrap="square" lIns="73152" tIns="0" rIns="73152" bIns="0" anchor="t" upright="1">
          <a:noAutofit/>
        </a:bodyPr>
        <a:lstStyle/>
        <a:p>
          <a:pPr algn="ctr" rtl="0">
            <a:defRPr sz="1000"/>
          </a:pPr>
          <a:r>
            <a:rPr lang="ja-JP" altLang="en-US" sz="2400" b="1" i="0" u="none" strike="noStrike" baseline="0">
              <a:solidFill>
                <a:srgbClr val="000000"/>
              </a:solidFill>
              <a:latin typeface="ＭＳ Ｐゴシック"/>
              <a:ea typeface="ＭＳ Ｐゴシック"/>
            </a:rPr>
            <a:t>堺市建築物の総合環境配慮制度</a:t>
          </a:r>
        </a:p>
        <a:p>
          <a:pPr algn="ctr" rtl="0">
            <a:defRPr sz="1000"/>
          </a:pPr>
          <a:r>
            <a:rPr lang="ja-JP" altLang="en-US" sz="2400" b="1" i="0" u="none" strike="noStrike" baseline="0">
              <a:solidFill>
                <a:srgbClr val="0000FF"/>
              </a:solidFill>
              <a:latin typeface="ＭＳ Ｐゴシック"/>
              <a:ea typeface="ＭＳ Ｐゴシック"/>
            </a:rPr>
            <a:t>堺市重点項目シート（採点ソフト）</a:t>
          </a:r>
        </a:p>
        <a:p>
          <a:pPr algn="ctr" rtl="0">
            <a:defRPr sz="1000"/>
          </a:pPr>
          <a:endParaRPr lang="en-US" altLang="ja-JP" sz="800" b="0" i="0" u="none" strike="noStrike" baseline="0">
            <a:solidFill>
              <a:srgbClr val="000000"/>
            </a:solidFill>
            <a:latin typeface="ＭＳ Ｐゴシック"/>
            <a:ea typeface="ＭＳ Ｐゴシック"/>
          </a:endParaRPr>
        </a:p>
        <a:p>
          <a:pPr algn="ctr" rtl="0">
            <a:defRPr sz="1000"/>
          </a:pPr>
          <a:r>
            <a:rPr lang="en-US" altLang="ja-JP" sz="2400" b="1" i="0" u="none" strike="noStrike" baseline="0">
              <a:solidFill>
                <a:srgbClr val="000000"/>
              </a:solidFill>
              <a:latin typeface="ＭＳ Ｐゴシック"/>
              <a:ea typeface="ＭＳ Ｐゴシック"/>
            </a:rPr>
            <a:t>【</a:t>
          </a:r>
          <a:r>
            <a:rPr lang="ja-JP" altLang="en-US" sz="2400" b="1" i="0" u="none" strike="noStrike" baseline="0">
              <a:solidFill>
                <a:srgbClr val="000000"/>
              </a:solidFill>
              <a:latin typeface="ＭＳ Ｐゴシック"/>
              <a:ea typeface="ＭＳ Ｐゴシック"/>
            </a:rPr>
            <a:t>新築・増改築、既存用</a:t>
          </a:r>
          <a:r>
            <a:rPr lang="en-US" altLang="ja-JP" sz="2400" b="1" i="0" u="none" strike="noStrike" baseline="0">
              <a:solidFill>
                <a:srgbClr val="000000"/>
              </a:solidFill>
              <a:latin typeface="ＭＳ Ｐゴシック"/>
              <a:ea typeface="ＭＳ Ｐゴシック"/>
            </a:rPr>
            <a:t>】</a:t>
          </a:r>
        </a:p>
      </xdr:txBody>
    </xdr:sp>
    <xdr:clientData/>
  </xdr:oneCellAnchor>
  <xdr:twoCellAnchor editAs="oneCell">
    <xdr:from>
      <xdr:col>1</xdr:col>
      <xdr:colOff>723900</xdr:colOff>
      <xdr:row>8</xdr:row>
      <xdr:rowOff>76200</xdr:rowOff>
    </xdr:from>
    <xdr:to>
      <xdr:col>9</xdr:col>
      <xdr:colOff>171450</xdr:colOff>
      <xdr:row>17</xdr:row>
      <xdr:rowOff>209550</xdr:rowOff>
    </xdr:to>
    <xdr:sp macro="" textlink="">
      <xdr:nvSpPr>
        <xdr:cNvPr id="4655" name="Text Box 2">
          <a:extLst>
            <a:ext uri="{FF2B5EF4-FFF2-40B4-BE49-F238E27FC236}">
              <a16:creationId xmlns:a16="http://schemas.microsoft.com/office/drawing/2014/main" xmlns="" id="{00000000-0008-0000-0000-00002F120000}"/>
            </a:ext>
          </a:extLst>
        </xdr:cNvPr>
        <xdr:cNvSpPr txBox="1">
          <a:spLocks noChangeArrowheads="1"/>
        </xdr:cNvSpPr>
      </xdr:nvSpPr>
      <xdr:spPr bwMode="auto">
        <a:xfrm>
          <a:off x="723900" y="1609725"/>
          <a:ext cx="9010650" cy="2105025"/>
        </a:xfrm>
        <a:prstGeom prst="rect">
          <a:avLst/>
        </a:prstGeom>
        <a:solidFill>
          <a:srgbClr val="FFFFFF"/>
        </a:solidFill>
        <a:ln w="38100">
          <a:solidFill>
            <a:srgbClr val="0000FF"/>
          </a:solidFill>
          <a:miter lim="800000"/>
          <a:headEnd/>
          <a:tailEnd/>
        </a:ln>
      </xdr:spPr>
      <xdr:txBody>
        <a:bodyPr vertOverflow="clip" wrap="square" lIns="108000" tIns="108000" rIns="108000" bIns="0" anchor="t" upright="1"/>
        <a:lstStyle/>
        <a:p>
          <a:pPr algn="l" rtl="0">
            <a:defRPr sz="1000"/>
          </a:pPr>
          <a:r>
            <a:rPr lang="ja-JP" altLang="en-US" sz="1200" b="0" i="0" u="none" strike="noStrike" baseline="0">
              <a:solidFill>
                <a:srgbClr val="000000"/>
              </a:solidFill>
              <a:latin typeface="ＭＳ Ｐゴシック"/>
              <a:ea typeface="ＭＳ Ｐゴシック"/>
            </a:rPr>
            <a:t>「堺</a:t>
          </a:r>
          <a:r>
            <a:rPr lang="ja-JP" altLang="en-US" sz="1200" b="1" i="0" u="none" strike="noStrike" baseline="0">
              <a:solidFill>
                <a:srgbClr val="000000"/>
              </a:solidFill>
              <a:latin typeface="ＭＳ Ｐゴシック"/>
              <a:ea typeface="ＭＳ Ｐゴシック"/>
            </a:rPr>
            <a:t>市建築物の総合環境配慮制度」は、建築物の総合的な環境配慮の取り組みを評価する</a:t>
          </a:r>
        </a:p>
        <a:p>
          <a:pPr algn="l" rtl="0">
            <a:defRPr sz="1000"/>
          </a:pPr>
          <a:r>
            <a:rPr lang="ja-JP" altLang="en-US" sz="1200" b="1" i="0" u="none" strike="noStrike" baseline="0">
              <a:solidFill>
                <a:srgbClr val="FF0000"/>
              </a:solidFill>
              <a:latin typeface="ＭＳ Ｐゴシック"/>
              <a:ea typeface="ＭＳ Ｐゴシック"/>
            </a:rPr>
            <a:t>「</a:t>
          </a:r>
          <a:r>
            <a:rPr lang="en-US" altLang="ja-JP" sz="1200" b="1" i="0" u="none" strike="noStrike" baseline="0">
              <a:solidFill>
                <a:srgbClr val="FF0000"/>
              </a:solidFill>
              <a:latin typeface="ＭＳ Ｐゴシック"/>
              <a:ea typeface="ＭＳ Ｐゴシック"/>
            </a:rPr>
            <a:t>CASBEE-</a:t>
          </a:r>
          <a:r>
            <a:rPr lang="ja-JP" altLang="en-US" sz="1200" b="1" i="0" u="none" strike="noStrike" baseline="0">
              <a:solidFill>
                <a:srgbClr val="FF0000"/>
              </a:solidFill>
              <a:latin typeface="ＭＳ Ｐゴシック"/>
              <a:ea typeface="ＭＳ Ｐゴシック"/>
            </a:rPr>
            <a:t>建築（新築）」</a:t>
          </a:r>
          <a:r>
            <a:rPr lang="ja-JP" altLang="en-US" sz="1200" b="1" i="0" u="none" strike="noStrike" baseline="0">
              <a:solidFill>
                <a:srgbClr val="000000"/>
              </a:solidFill>
              <a:latin typeface="ＭＳ Ｐゴシック"/>
              <a:ea typeface="ＭＳ Ｐゴシック"/>
            </a:rPr>
            <a:t>または</a:t>
          </a:r>
          <a:r>
            <a:rPr lang="ja-JP" altLang="en-US" sz="1200" b="1" i="0" u="none" strike="noStrike" baseline="0">
              <a:solidFill>
                <a:srgbClr val="FF0000"/>
              </a:solidFill>
              <a:latin typeface="ＭＳ Ｐゴシック"/>
              <a:ea typeface="ＭＳ Ｐゴシック"/>
            </a:rPr>
            <a:t>「</a:t>
          </a:r>
          <a:r>
            <a:rPr lang="en-US" altLang="ja-JP" sz="1200" b="1" i="0" u="none" strike="noStrike" baseline="0">
              <a:solidFill>
                <a:srgbClr val="FF0000"/>
              </a:solidFill>
              <a:latin typeface="ＭＳ Ｐゴシック"/>
              <a:ea typeface="ＭＳ Ｐゴシック"/>
            </a:rPr>
            <a:t>CASBEE-</a:t>
          </a:r>
          <a:r>
            <a:rPr lang="ja-JP" altLang="en-US" sz="1200" b="1" i="0" u="none" strike="noStrike" baseline="0">
              <a:solidFill>
                <a:srgbClr val="FF0000"/>
              </a:solidFill>
              <a:latin typeface="ＭＳ Ｐゴシック"/>
              <a:ea typeface="ＭＳ Ｐゴシック"/>
            </a:rPr>
            <a:t>既存（簡易版）」</a:t>
          </a:r>
          <a:r>
            <a:rPr lang="ja-JP" altLang="en-US" sz="1200" b="1" i="0" u="none" strike="noStrike" baseline="0">
              <a:solidFill>
                <a:srgbClr val="000000"/>
              </a:solidFill>
              <a:latin typeface="ＭＳ Ｐゴシック"/>
              <a:ea typeface="ＭＳ Ｐゴシック"/>
            </a:rPr>
            <a:t>と</a:t>
          </a:r>
        </a:p>
        <a:p>
          <a:pPr algn="l" rtl="0">
            <a:defRPr sz="1000"/>
          </a:pPr>
          <a:r>
            <a:rPr lang="ja-JP" altLang="en-US" sz="1200" b="1" i="0" u="none" strike="noStrike" baseline="0">
              <a:solidFill>
                <a:srgbClr val="000000"/>
              </a:solidFill>
              <a:latin typeface="ＭＳ Ｐゴシック"/>
              <a:ea typeface="ＭＳ Ｐゴシック"/>
            </a:rPr>
            <a:t>地球温暖化やヒートアイランド対策などを重点的に評価する</a:t>
          </a:r>
          <a:r>
            <a:rPr lang="ja-JP" altLang="en-US" sz="1200" b="1" i="0" u="none" strike="noStrike" baseline="0">
              <a:solidFill>
                <a:srgbClr val="FF0000"/>
              </a:solidFill>
              <a:latin typeface="ＭＳ Ｐゴシック"/>
              <a:ea typeface="ＭＳ Ｐゴシック"/>
            </a:rPr>
            <a:t>「堺市重点項目シート」</a:t>
          </a:r>
          <a:r>
            <a:rPr lang="ja-JP" altLang="en-US" sz="1200" b="1" i="0" u="none" strike="noStrike" baseline="0">
              <a:solidFill>
                <a:srgbClr val="000000"/>
              </a:solidFill>
              <a:latin typeface="ＭＳ Ｐゴシック"/>
              <a:ea typeface="ＭＳ Ｐゴシック"/>
            </a:rPr>
            <a:t>から成り立っています。</a:t>
          </a:r>
          <a:endParaRPr lang="ja-JP" altLang="en-US" sz="1800" b="1"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FF"/>
            </a:solidFill>
            <a:latin typeface="+mj-ea"/>
            <a:ea typeface="+mj-ea"/>
          </a:endParaRPr>
        </a:p>
        <a:p>
          <a:pPr algn="l" rtl="0">
            <a:defRPr sz="1000"/>
          </a:pPr>
          <a:r>
            <a:rPr lang="ja-JP" altLang="en-US" sz="1400" b="1" i="0" u="none" strike="noStrike" baseline="0">
              <a:solidFill>
                <a:srgbClr val="0000FF"/>
              </a:solidFill>
              <a:latin typeface="HGP創英角ｺﾞｼｯｸUB"/>
              <a:ea typeface="HGP創英角ｺﾞｼｯｸUB"/>
            </a:rPr>
            <a:t>この採点ソフトは、新築・増改築、既存用の「堺市重点項目シート（</a:t>
          </a:r>
          <a:r>
            <a:rPr lang="en-US" altLang="ja-JP" sz="1400" b="1" i="0" u="none" strike="noStrike" baseline="0">
              <a:solidFill>
                <a:srgbClr val="0000FF"/>
              </a:solidFill>
              <a:latin typeface="HGP創英角ｺﾞｼｯｸUB"/>
              <a:ea typeface="HGP創英角ｺﾞｼｯｸUB"/>
            </a:rPr>
            <a:t>Sakai_s2018v</a:t>
          </a:r>
          <a:r>
            <a:rPr lang="ja-JP" altLang="en-US" sz="1400" b="1" i="0" u="none" strike="noStrike" baseline="0">
              <a:solidFill>
                <a:srgbClr val="0000FF"/>
              </a:solidFill>
              <a:latin typeface="HGP創英角ｺﾞｼｯｸUB"/>
              <a:ea typeface="HGP創英角ｺﾞｼｯｸUB"/>
            </a:rPr>
            <a:t>１</a:t>
          </a:r>
          <a:r>
            <a:rPr lang="en-US" altLang="ja-JP" sz="1400" b="1" i="0" u="none" strike="noStrike" baseline="0">
              <a:solidFill>
                <a:srgbClr val="0000FF"/>
              </a:solidFill>
              <a:latin typeface="HGP創英角ｺﾞｼｯｸUB"/>
              <a:ea typeface="HGP創英角ｺﾞｼｯｸUB"/>
            </a:rPr>
            <a:t>.0)</a:t>
          </a:r>
          <a:r>
            <a:rPr lang="ja-JP" altLang="en-US" sz="1400" b="1" i="0" u="none" strike="noStrike" baseline="0">
              <a:solidFill>
                <a:srgbClr val="0000FF"/>
              </a:solidFill>
              <a:latin typeface="HGP創英角ｺﾞｼｯｸUB"/>
              <a:ea typeface="HGP創英角ｺﾞｼｯｸUB"/>
            </a:rPr>
            <a:t>」です。</a:t>
          </a:r>
          <a:endParaRPr lang="ja-JP" altLang="en-US" sz="2000" b="1" i="0" u="none" strike="noStrike" baseline="0">
            <a:solidFill>
              <a:srgbClr val="0000FF"/>
            </a:solidFill>
            <a:latin typeface="HGP創英角ｺﾞｼｯｸUB"/>
            <a:ea typeface="HGP創英角ｺﾞｼｯｸUB"/>
          </a:endParaRPr>
        </a:p>
        <a:p>
          <a:pPr algn="l" rtl="0">
            <a:defRPr sz="1000"/>
          </a:pPr>
          <a:endParaRPr lang="ja-JP" altLang="en-US" sz="1400" b="0"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重点評価入力シートに該当項目を入力するには、「</a:t>
          </a:r>
          <a:r>
            <a:rPr lang="en-US" altLang="ja-JP" sz="1200" b="1" i="0" u="none" strike="noStrike" baseline="0">
              <a:solidFill>
                <a:srgbClr val="000000"/>
              </a:solidFill>
              <a:latin typeface="ＭＳ Ｐゴシック"/>
              <a:ea typeface="ＭＳ Ｐゴシック"/>
            </a:rPr>
            <a:t>CASBEE-</a:t>
          </a:r>
          <a:r>
            <a:rPr lang="ja-JP" altLang="en-US" sz="1200" b="1" i="0" u="none" strike="noStrike" baseline="0">
              <a:solidFill>
                <a:srgbClr val="000000"/>
              </a:solidFill>
              <a:latin typeface="ＭＳ Ｐゴシック"/>
              <a:ea typeface="ＭＳ Ｐゴシック"/>
            </a:rPr>
            <a:t>新築（簡易版）」または「</a:t>
          </a:r>
          <a:r>
            <a:rPr lang="en-US" altLang="ja-JP" sz="1200" b="1" i="0" u="none" strike="noStrike" baseline="0">
              <a:solidFill>
                <a:srgbClr val="000000"/>
              </a:solidFill>
              <a:latin typeface="ＭＳ Ｐゴシック"/>
              <a:ea typeface="ＭＳ Ｐゴシック"/>
            </a:rPr>
            <a:t>CASBEE</a:t>
          </a:r>
          <a:r>
            <a:rPr lang="ja-JP" altLang="en-US" sz="1200" b="1" i="0" u="none" strike="noStrike" baseline="0">
              <a:solidFill>
                <a:srgbClr val="000000"/>
              </a:solidFill>
              <a:latin typeface="ＭＳ Ｐゴシック"/>
              <a:ea typeface="ＭＳ Ｐゴシック"/>
            </a:rPr>
            <a:t>－既存（簡易版）」</a:t>
          </a:r>
        </a:p>
        <a:p>
          <a:pPr algn="l" rtl="0">
            <a:defRPr sz="1000"/>
          </a:pPr>
          <a:r>
            <a:rPr lang="ja-JP" altLang="en-US" sz="1200" b="1" i="0" u="none" strike="noStrike" baseline="0">
              <a:solidFill>
                <a:srgbClr val="000000"/>
              </a:solidFill>
              <a:latin typeface="ＭＳ Ｐゴシック"/>
              <a:ea typeface="ＭＳ Ｐゴシック"/>
            </a:rPr>
            <a:t>の評価結果が必要となりますので、事前に評価を行ってください。</a:t>
          </a:r>
          <a:endParaRPr lang="ja-JP" altLang="en-US" sz="1400" b="0" i="0" u="none" strike="noStrike" baseline="0">
            <a:solidFill>
              <a:srgbClr val="FF0000"/>
            </a:solidFill>
            <a:latin typeface="ＭＳ Ｐゴシック"/>
            <a:ea typeface="ＭＳ Ｐゴシック"/>
          </a:endParaRPr>
        </a:p>
        <a:p>
          <a:pPr algn="l" rtl="0">
            <a:defRPr sz="1000"/>
          </a:pPr>
          <a:endParaRPr lang="ja-JP" altLang="en-US" sz="2000" b="1"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76200</xdr:rowOff>
    </xdr:from>
    <xdr:to>
      <xdr:col>5</xdr:col>
      <xdr:colOff>933450</xdr:colOff>
      <xdr:row>2</xdr:row>
      <xdr:rowOff>9525</xdr:rowOff>
    </xdr:to>
    <xdr:grpSp>
      <xdr:nvGrpSpPr>
        <xdr:cNvPr id="2" name="グループ化 29">
          <a:extLst>
            <a:ext uri="{FF2B5EF4-FFF2-40B4-BE49-F238E27FC236}">
              <a16:creationId xmlns:a16="http://schemas.microsoft.com/office/drawing/2014/main" xmlns="" id="{00000000-0008-0000-0200-000002000000}"/>
            </a:ext>
          </a:extLst>
        </xdr:cNvPr>
        <xdr:cNvGrpSpPr>
          <a:grpSpLocks/>
        </xdr:cNvGrpSpPr>
      </xdr:nvGrpSpPr>
      <xdr:grpSpPr bwMode="auto">
        <a:xfrm>
          <a:off x="132229" y="132229"/>
          <a:ext cx="2168339" cy="504825"/>
          <a:chOff x="209551" y="3108686"/>
          <a:chExt cx="2056044" cy="476196"/>
        </a:xfrm>
      </xdr:grpSpPr>
      <xdr:pic>
        <xdr:nvPicPr>
          <xdr:cNvPr id="3" name="Picture 9" descr="ロゴマークver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1" y="3190875"/>
            <a:ext cx="1718024" cy="310896"/>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1933396" y="3108686"/>
            <a:ext cx="332199" cy="47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r>
              <a:rPr kumimoji="1" lang="ja-JP" altLang="en-US" sz="2800">
                <a:solidFill>
                  <a:srgbClr val="009900"/>
                </a:solidFill>
                <a:latin typeface="HGP創英角ｺﾞｼｯｸUB" pitchFamily="50" charset="-128"/>
                <a:ea typeface="HGP創英角ｺﾞｼｯｸUB" pitchFamily="50" charset="-128"/>
              </a:rPr>
              <a:t>堺</a:t>
            </a:r>
          </a:p>
        </xdr:txBody>
      </xdr:sp>
    </xdr:grpSp>
    <xdr:clientData/>
  </xdr:twoCellAnchor>
  <xdr:twoCellAnchor editAs="oneCell">
    <xdr:from>
      <xdr:col>6</xdr:col>
      <xdr:colOff>304800</xdr:colOff>
      <xdr:row>1</xdr:row>
      <xdr:rowOff>57150</xdr:rowOff>
    </xdr:from>
    <xdr:to>
      <xdr:col>9</xdr:col>
      <xdr:colOff>85725</xdr:colOff>
      <xdr:row>1</xdr:row>
      <xdr:rowOff>533400</xdr:rowOff>
    </xdr:to>
    <xdr:pic>
      <xdr:nvPicPr>
        <xdr:cNvPr id="5" name="Picture 6">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7950" y="114300"/>
          <a:ext cx="1333500" cy="476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14</xdr:col>
          <xdr:colOff>426384</xdr:colOff>
          <xdr:row>9</xdr:row>
          <xdr:rowOff>419100</xdr:rowOff>
        </xdr:to>
        <xdr:pic>
          <xdr:nvPicPr>
            <xdr:cNvPr id="7" name="Picture 1104"/>
            <xdr:cNvPicPr>
              <a:picLocks noChangeAspect="1" noChangeArrowheads="1"/>
              <a:extLst>
                <a:ext uri="{84589F7E-364E-4C9E-8A38-B11213B215E9}">
                  <a14:cameraTool cellRange="CO2削減_取組み度" spid="_x0000_s2159"/>
                </a:ext>
              </a:extLst>
            </xdr:cNvPicPr>
          </xdr:nvPicPr>
          <xdr:blipFill>
            <a:blip xmlns:r="http://schemas.openxmlformats.org/officeDocument/2006/relationships" r:embed="rId3"/>
            <a:srcRect/>
            <a:stretch>
              <a:fillRect/>
            </a:stretch>
          </xdr:blipFill>
          <xdr:spPr bwMode="auto">
            <a:xfrm>
              <a:off x="4706471" y="2017059"/>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14</xdr:col>
          <xdr:colOff>426384</xdr:colOff>
          <xdr:row>11</xdr:row>
          <xdr:rowOff>419100</xdr:rowOff>
        </xdr:to>
        <xdr:pic>
          <xdr:nvPicPr>
            <xdr:cNvPr id="9" name="Picture 1104"/>
            <xdr:cNvPicPr>
              <a:picLocks noChangeAspect="1" noChangeArrowheads="1"/>
              <a:extLst>
                <a:ext uri="{84589F7E-364E-4C9E-8A38-B11213B215E9}">
                  <a14:cameraTool cellRange="エネルギー削減_取組み度" spid="_x0000_s2160"/>
                </a:ext>
              </a:extLst>
            </xdr:cNvPicPr>
          </xdr:nvPicPr>
          <xdr:blipFill>
            <a:blip xmlns:r="http://schemas.openxmlformats.org/officeDocument/2006/relationships" r:embed="rId3"/>
            <a:srcRect/>
            <a:stretch>
              <a:fillRect/>
            </a:stretch>
          </xdr:blipFill>
          <xdr:spPr bwMode="auto">
            <a:xfrm>
              <a:off x="4706471" y="2868706"/>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14</xdr:col>
          <xdr:colOff>426384</xdr:colOff>
          <xdr:row>12</xdr:row>
          <xdr:rowOff>419100</xdr:rowOff>
        </xdr:to>
        <xdr:pic>
          <xdr:nvPicPr>
            <xdr:cNvPr id="10" name="Picture 1104"/>
            <xdr:cNvPicPr>
              <a:picLocks noChangeAspect="1" noChangeArrowheads="1"/>
              <a:extLst>
                <a:ext uri="{84589F7E-364E-4C9E-8A38-B11213B215E9}">
                  <a14:cameraTool cellRange="建物の断熱性_取組み度" spid="_x0000_s2161"/>
                </a:ext>
              </a:extLst>
            </xdr:cNvPicPr>
          </xdr:nvPicPr>
          <xdr:blipFill>
            <a:blip xmlns:r="http://schemas.openxmlformats.org/officeDocument/2006/relationships" r:embed="rId3"/>
            <a:srcRect/>
            <a:stretch>
              <a:fillRect/>
            </a:stretch>
          </xdr:blipFill>
          <xdr:spPr bwMode="auto">
            <a:xfrm>
              <a:off x="4706471" y="3294529"/>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14</xdr:col>
          <xdr:colOff>426384</xdr:colOff>
          <xdr:row>13</xdr:row>
          <xdr:rowOff>419100</xdr:rowOff>
        </xdr:to>
        <xdr:pic>
          <xdr:nvPicPr>
            <xdr:cNvPr id="11" name="Picture 1104"/>
            <xdr:cNvPicPr>
              <a:picLocks noChangeAspect="1" noChangeArrowheads="1"/>
              <a:extLst>
                <a:ext uri="{84589F7E-364E-4C9E-8A38-B11213B215E9}">
                  <a14:cameraTool cellRange="安全快適な暮らし_取組み度" spid="_x0000_s2162"/>
                </a:ext>
              </a:extLst>
            </xdr:cNvPicPr>
          </xdr:nvPicPr>
          <xdr:blipFill>
            <a:blip xmlns:r="http://schemas.openxmlformats.org/officeDocument/2006/relationships" r:embed="rId4"/>
            <a:srcRect/>
            <a:stretch>
              <a:fillRect/>
            </a:stretch>
          </xdr:blipFill>
          <xdr:spPr bwMode="auto">
            <a:xfrm>
              <a:off x="4706471" y="3720353"/>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14</xdr:col>
          <xdr:colOff>426384</xdr:colOff>
          <xdr:row>10</xdr:row>
          <xdr:rowOff>390525</xdr:rowOff>
        </xdr:to>
        <xdr:pic>
          <xdr:nvPicPr>
            <xdr:cNvPr id="12" name="Picture 1276"/>
            <xdr:cNvPicPr>
              <a:picLocks noChangeAspect="1" noChangeArrowheads="1"/>
              <a:extLst>
                <a:ext uri="{84589F7E-364E-4C9E-8A38-B11213B215E9}">
                  <a14:cameraTool cellRange="みどり・ヒートアイランド対策_取組み度" spid="_x0000_s2163"/>
                </a:ext>
              </a:extLst>
            </xdr:cNvPicPr>
          </xdr:nvPicPr>
          <xdr:blipFill>
            <a:blip xmlns:r="http://schemas.openxmlformats.org/officeDocument/2006/relationships" r:embed="rId5"/>
            <a:srcRect/>
            <a:stretch>
              <a:fillRect/>
            </a:stretch>
          </xdr:blipFill>
          <xdr:spPr bwMode="auto">
            <a:xfrm>
              <a:off x="4706471" y="2442882"/>
              <a:ext cx="2600325" cy="390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3073" name="Text Box 1">
          <a:extLst>
            <a:ext uri="{FF2B5EF4-FFF2-40B4-BE49-F238E27FC236}">
              <a16:creationId xmlns:a16="http://schemas.microsoft.com/office/drawing/2014/main" xmlns="" id="{00000000-0008-0000-0400-0000010C0000}"/>
            </a:ext>
          </a:extLst>
        </xdr:cNvPr>
        <xdr:cNvSpPr txBox="1">
          <a:spLocks noChangeArrowheads="1"/>
        </xdr:cNvSpPr>
      </xdr:nvSpPr>
      <xdr:spPr bwMode="auto">
        <a:xfrm>
          <a:off x="4400550" y="104775"/>
          <a:ext cx="7419975"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堺市建築物の総合環境配慮制度 　　　堺市重点項目シート　（採点ソフト）</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Microsoft Excel 2010 for Windows 7</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Service</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Pack1</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Sakai_s2018v1.0</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2018</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月発行</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a:t>
          </a:r>
          <a:r>
            <a:rPr lang="en-US" altLang="ja-JP" sz="1100" b="0" i="0" u="none" strike="noStrike" baseline="0">
              <a:solidFill>
                <a:srgbClr val="000000"/>
              </a:solidFill>
              <a:latin typeface="ＭＳ Ｐゴシック"/>
              <a:ea typeface="ＭＳ Ｐゴシック"/>
            </a:rPr>
            <a:t>E-mail</a:t>
          </a:r>
          <a:r>
            <a:rPr lang="ja-JP" altLang="en-US" sz="1100" b="0" i="0" u="none" strike="noStrike" baseline="0">
              <a:solidFill>
                <a:srgbClr val="000000"/>
              </a:solidFill>
              <a:latin typeface="ＭＳ Ｐゴシック"/>
              <a:ea typeface="ＭＳ Ｐゴシック"/>
            </a:rPr>
            <a:t>にてお送りください。なお、回答までに日　　　　　</a:t>
          </a:r>
        </a:p>
        <a:p>
          <a:pPr algn="l" rtl="0">
            <a:defRPr sz="1000"/>
          </a:pPr>
          <a:r>
            <a:rPr lang="ja-JP" altLang="en-US" sz="1100" b="0" i="0" u="none" strike="noStrike" baseline="0">
              <a:solidFill>
                <a:srgbClr val="000000"/>
              </a:solidFill>
              <a:latin typeface="ＭＳ Ｐゴシック"/>
              <a:ea typeface="ＭＳ Ｐゴシック"/>
            </a:rPr>
            <a:t>　　　　　数を要する場合がありますので、予めご了承ください。また、</a:t>
          </a:r>
          <a:r>
            <a:rPr lang="en-US" altLang="ja-JP" sz="1100" b="0" i="0" u="none" strike="noStrike" baseline="0">
              <a:solidFill>
                <a:srgbClr val="000000"/>
              </a:solidFill>
              <a:latin typeface="ＭＳ Ｐゴシック"/>
              <a:ea typeface="ＭＳ Ｐゴシック"/>
            </a:rPr>
            <a:t>Microsoft Windows</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Microsoft Excel 2002 </a:t>
          </a: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for Windows Xp</a:t>
          </a:r>
          <a:r>
            <a:rPr lang="ja-JP" altLang="en-US" sz="1100" b="0" i="0" u="none" strike="noStrike" baseline="0">
              <a:solidFill>
                <a:srgbClr val="000000"/>
              </a:solidFill>
              <a:latin typeface="ＭＳ Ｐゴシック"/>
              <a:ea typeface="ＭＳ Ｐゴシック"/>
            </a:rPr>
            <a:t>等の操作に関しては、それぞれの操作マニュアルをご覧ください。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堺市　建築都市局　開発調整部　建築安全課</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590-0078</a:t>
          </a:r>
          <a:r>
            <a:rPr lang="ja-JP" altLang="en-US" sz="1100" b="0" i="0" u="none" strike="noStrike" baseline="0">
              <a:solidFill>
                <a:srgbClr val="000000"/>
              </a:solidFill>
              <a:latin typeface="ＭＳ Ｐゴシック"/>
              <a:ea typeface="ＭＳ Ｐゴシック"/>
            </a:rPr>
            <a:t>　　堺市堺区南瓦町３番１号　</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E-Mail  kenan@city.sakai.lg..jp</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mn-ea"/>
            </a:rPr>
            <a:t>URL http://www.city.sakai.lg.jp/kurashi/jutaku/kenchiku/shidou/kenchiku/casbeesakai.html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3074" name="Text Box 2">
          <a:extLst>
            <a:ext uri="{FF2B5EF4-FFF2-40B4-BE49-F238E27FC236}">
              <a16:creationId xmlns:a16="http://schemas.microsoft.com/office/drawing/2014/main" xmlns="" id="{00000000-0008-0000-0400-0000020C0000}"/>
            </a:ext>
          </a:extLst>
        </xdr:cNvPr>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en-US" altLang="ja-JP" sz="1100" b="0" i="0" u="none" strike="noStrike" baseline="0">
              <a:solidFill>
                <a:srgbClr val="000000"/>
              </a:solidFill>
              <a:latin typeface="ＭＳ Ｐゴシック"/>
              <a:ea typeface="ＭＳ Ｐゴシック"/>
            </a:rPr>
            <a:t>1) Microsoft Excel</a:t>
          </a:r>
          <a:r>
            <a:rPr lang="en-US" altLang="ja-JP"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2002 for Windows Xp</a:t>
          </a:r>
          <a:r>
            <a:rPr lang="ja-JP" altLang="en-US" sz="1100" b="0" i="0" u="none" strike="noStrike" baseline="0">
              <a:solidFill>
                <a:srgbClr val="000000"/>
              </a:solidFill>
              <a:latin typeface="ＭＳ Ｐゴシック"/>
              <a:ea typeface="ＭＳ Ｐゴシック"/>
            </a:rPr>
            <a:t>は、米国</a:t>
          </a:r>
          <a:r>
            <a:rPr lang="en-US" altLang="ja-JP" sz="1100" b="0" i="0" u="none" strike="noStrike" baseline="0">
              <a:solidFill>
                <a:srgbClr val="000000"/>
              </a:solidFill>
              <a:latin typeface="ＭＳ Ｐゴシック"/>
              <a:ea typeface="ＭＳ Ｐゴシック"/>
            </a:rPr>
            <a:t>Microsoft Corporation</a:t>
          </a:r>
          <a:r>
            <a:rPr lang="ja-JP" altLang="en-US" sz="1100" b="0" i="0" u="none" strike="noStrike" baseline="0">
              <a:solidFill>
                <a:srgbClr val="000000"/>
              </a:solidFill>
              <a:latin typeface="ＭＳ Ｐゴシック"/>
              <a:ea typeface="ＭＳ Ｐゴシック"/>
            </a:rPr>
            <a:t>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3) </a:t>
          </a:r>
          <a:r>
            <a:rPr lang="ja-JP" altLang="en-US" sz="1100" b="0" i="0" u="none" strike="noStrike" baseline="0">
              <a:solidFill>
                <a:srgbClr val="000000"/>
              </a:solidFill>
              <a:latin typeface="ＭＳ Ｐゴシック"/>
              <a:ea typeface="ＭＳ Ｐゴシック"/>
            </a:rPr>
            <a:t>「堺市重点項目シート　（採点ソフト）」は、</a:t>
          </a:r>
          <a:r>
            <a:rPr lang="en-US" altLang="ja-JP" sz="1100" b="0" i="0" u="none" strike="noStrike" baseline="0">
              <a:solidFill>
                <a:srgbClr val="000000"/>
              </a:solidFill>
              <a:latin typeface="ＭＳ Ｐゴシック"/>
              <a:ea typeface="ＭＳ Ｐゴシック"/>
            </a:rPr>
            <a:t>Microsoft Excel</a:t>
          </a:r>
          <a:r>
            <a:rPr lang="en-US" altLang="ja-JP"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2002 for Windows Xp</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4) </a:t>
          </a:r>
          <a:r>
            <a:rPr lang="ja-JP" altLang="en-US" sz="1100" b="0" i="0" u="none" strike="noStrike" baseline="0">
              <a:solidFill>
                <a:srgbClr val="000000"/>
              </a:solidFill>
              <a:latin typeface="ＭＳ Ｐゴシック"/>
              <a:ea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altLang="ja-JP" sz="1100" b="0" i="0" u="none" strike="noStrike" baseline="0">
              <a:solidFill>
                <a:srgbClr val="000000"/>
              </a:solidFill>
              <a:latin typeface="ＭＳ Ｐゴシック"/>
              <a:ea typeface="ＭＳ Ｐゴシック"/>
            </a:rPr>
            <a:t>Microsoft Corporation</a:t>
          </a:r>
          <a:r>
            <a:rPr lang="ja-JP" altLang="en-US" sz="1100" b="0" i="0" u="none" strike="noStrike" baseline="0">
              <a:solidFill>
                <a:srgbClr val="000000"/>
              </a:solidFill>
              <a:latin typeface="ＭＳ Ｐゴシック"/>
              <a:ea typeface="ＭＳ Ｐゴシック"/>
            </a:rPr>
            <a:t>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5) </a:t>
          </a:r>
          <a:r>
            <a:rPr lang="ja-JP" altLang="en-US" sz="1100" b="0" i="0" u="none" strike="noStrike" baseline="0">
              <a:solidFill>
                <a:srgbClr val="000000"/>
              </a:solidFill>
              <a:latin typeface="ＭＳ Ｐゴシック"/>
              <a:ea typeface="ＭＳ Ｐゴシック"/>
            </a:rPr>
            <a:t>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6) </a:t>
          </a:r>
          <a:r>
            <a:rPr lang="ja-JP" altLang="en-US" sz="1100" b="0" i="0" u="none" strike="noStrike" baseline="0">
              <a:solidFill>
                <a:srgbClr val="000000"/>
              </a:solidFill>
              <a:latin typeface="ＭＳ Ｐゴシック"/>
              <a:ea typeface="ＭＳ Ｐゴシック"/>
            </a:rPr>
            <a:t>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7) </a:t>
          </a:r>
          <a:r>
            <a:rPr lang="ja-JP" altLang="en-US" sz="1100" b="0" i="0" u="none" strike="noStrike" baseline="0">
              <a:solidFill>
                <a:srgbClr val="000000"/>
              </a:solidFill>
              <a:latin typeface="ＭＳ Ｐゴシック"/>
              <a:ea typeface="ＭＳ Ｐゴシック"/>
            </a:rPr>
            <a:t>この評価ソフトは </a:t>
          </a:r>
          <a:r>
            <a:rPr lang="en-US" altLang="ja-JP" sz="1100" b="0" i="0" u="none" strike="noStrike" baseline="0">
              <a:solidFill>
                <a:srgbClr val="000000"/>
              </a:solidFill>
              <a:latin typeface="ＭＳ Ｐゴシック"/>
              <a:ea typeface="ＭＳ Ｐゴシック"/>
            </a:rPr>
            <a:t>Microsoft Excel 2002 for Windows Xp</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47625</xdr:rowOff>
    </xdr:from>
    <xdr:to>
      <xdr:col>4</xdr:col>
      <xdr:colOff>419100</xdr:colOff>
      <xdr:row>1</xdr:row>
      <xdr:rowOff>371475</xdr:rowOff>
    </xdr:to>
    <xdr:pic>
      <xdr:nvPicPr>
        <xdr:cNvPr id="723475" name="図 1" descr="桜花びら５点.png">
          <a:extLst>
            <a:ext uri="{FF2B5EF4-FFF2-40B4-BE49-F238E27FC236}">
              <a16:creationId xmlns:a16="http://schemas.microsoft.com/office/drawing/2014/main" xmlns="" id="{00000000-0008-0000-0300-0000130A0B00}"/>
            </a:ext>
          </a:extLst>
        </xdr:cNvPr>
        <xdr:cNvPicPr>
          <a:picLocks noChangeAspect="1"/>
        </xdr:cNvPicPr>
      </xdr:nvPicPr>
      <xdr:blipFill>
        <a:blip xmlns:r="http://schemas.openxmlformats.org/officeDocument/2006/relationships" r:embed="rId1" cstate="print"/>
        <a:srcRect/>
        <a:stretch>
          <a:fillRect/>
        </a:stretch>
      </xdr:blipFill>
      <xdr:spPr bwMode="auto">
        <a:xfrm>
          <a:off x="971550" y="476250"/>
          <a:ext cx="2085975" cy="323850"/>
        </a:xfrm>
        <a:prstGeom prst="rect">
          <a:avLst/>
        </a:prstGeom>
        <a:noFill/>
        <a:ln w="9525">
          <a:noFill/>
          <a:miter lim="800000"/>
          <a:headEnd/>
          <a:tailEnd/>
        </a:ln>
      </xdr:spPr>
    </xdr:pic>
    <xdr:clientData/>
  </xdr:twoCellAnchor>
  <xdr:twoCellAnchor editAs="oneCell">
    <xdr:from>
      <xdr:col>1</xdr:col>
      <xdr:colOff>295275</xdr:colOff>
      <xdr:row>2</xdr:row>
      <xdr:rowOff>57150</xdr:rowOff>
    </xdr:from>
    <xdr:to>
      <xdr:col>4</xdr:col>
      <xdr:colOff>285750</xdr:colOff>
      <xdr:row>2</xdr:row>
      <xdr:rowOff>371475</xdr:rowOff>
    </xdr:to>
    <xdr:pic>
      <xdr:nvPicPr>
        <xdr:cNvPr id="723476" name="図 2" descr="桜花びら４点.png">
          <a:extLst>
            <a:ext uri="{FF2B5EF4-FFF2-40B4-BE49-F238E27FC236}">
              <a16:creationId xmlns:a16="http://schemas.microsoft.com/office/drawing/2014/main" xmlns="" id="{00000000-0008-0000-0300-0000140A0B00}"/>
            </a:ext>
          </a:extLst>
        </xdr:cNvPr>
        <xdr:cNvPicPr>
          <a:picLocks noChangeAspect="1"/>
        </xdr:cNvPicPr>
      </xdr:nvPicPr>
      <xdr:blipFill>
        <a:blip xmlns:r="http://schemas.openxmlformats.org/officeDocument/2006/relationships" r:embed="rId2" cstate="print"/>
        <a:srcRect/>
        <a:stretch>
          <a:fillRect/>
        </a:stretch>
      </xdr:blipFill>
      <xdr:spPr bwMode="auto">
        <a:xfrm>
          <a:off x="981075" y="914400"/>
          <a:ext cx="1943100" cy="314325"/>
        </a:xfrm>
        <a:prstGeom prst="rect">
          <a:avLst/>
        </a:prstGeom>
        <a:noFill/>
        <a:ln w="9525">
          <a:noFill/>
          <a:miter lim="800000"/>
          <a:headEnd/>
          <a:tailEnd/>
        </a:ln>
      </xdr:spPr>
    </xdr:pic>
    <xdr:clientData/>
  </xdr:twoCellAnchor>
  <xdr:twoCellAnchor editAs="oneCell">
    <xdr:from>
      <xdr:col>1</xdr:col>
      <xdr:colOff>285750</xdr:colOff>
      <xdr:row>3</xdr:row>
      <xdr:rowOff>57150</xdr:rowOff>
    </xdr:from>
    <xdr:to>
      <xdr:col>4</xdr:col>
      <xdr:colOff>285750</xdr:colOff>
      <xdr:row>3</xdr:row>
      <xdr:rowOff>371475</xdr:rowOff>
    </xdr:to>
    <xdr:pic>
      <xdr:nvPicPr>
        <xdr:cNvPr id="723477" name="図 3" descr="桜花びら３点.png">
          <a:extLst>
            <a:ext uri="{FF2B5EF4-FFF2-40B4-BE49-F238E27FC236}">
              <a16:creationId xmlns:a16="http://schemas.microsoft.com/office/drawing/2014/main" xmlns="" id="{00000000-0008-0000-0300-0000150A0B00}"/>
            </a:ext>
          </a:extLst>
        </xdr:cNvPr>
        <xdr:cNvPicPr>
          <a:picLocks noChangeAspect="1"/>
        </xdr:cNvPicPr>
      </xdr:nvPicPr>
      <xdr:blipFill>
        <a:blip xmlns:r="http://schemas.openxmlformats.org/officeDocument/2006/relationships" r:embed="rId3" cstate="print"/>
        <a:srcRect/>
        <a:stretch>
          <a:fillRect/>
        </a:stretch>
      </xdr:blipFill>
      <xdr:spPr bwMode="auto">
        <a:xfrm>
          <a:off x="971550" y="1343025"/>
          <a:ext cx="1952625" cy="314325"/>
        </a:xfrm>
        <a:prstGeom prst="rect">
          <a:avLst/>
        </a:prstGeom>
        <a:noFill/>
        <a:ln w="9525">
          <a:noFill/>
          <a:miter lim="800000"/>
          <a:headEnd/>
          <a:tailEnd/>
        </a:ln>
      </xdr:spPr>
    </xdr:pic>
    <xdr:clientData/>
  </xdr:twoCellAnchor>
  <xdr:twoCellAnchor editAs="oneCell">
    <xdr:from>
      <xdr:col>1</xdr:col>
      <xdr:colOff>295275</xdr:colOff>
      <xdr:row>4</xdr:row>
      <xdr:rowOff>57150</xdr:rowOff>
    </xdr:from>
    <xdr:to>
      <xdr:col>4</xdr:col>
      <xdr:colOff>285750</xdr:colOff>
      <xdr:row>4</xdr:row>
      <xdr:rowOff>371475</xdr:rowOff>
    </xdr:to>
    <xdr:pic>
      <xdr:nvPicPr>
        <xdr:cNvPr id="723478" name="図 4" descr="桜花びら２点.png">
          <a:extLst>
            <a:ext uri="{FF2B5EF4-FFF2-40B4-BE49-F238E27FC236}">
              <a16:creationId xmlns:a16="http://schemas.microsoft.com/office/drawing/2014/main" xmlns="" id="{00000000-0008-0000-0300-0000160A0B00}"/>
            </a:ext>
          </a:extLst>
        </xdr:cNvPr>
        <xdr:cNvPicPr>
          <a:picLocks noChangeAspect="1"/>
        </xdr:cNvPicPr>
      </xdr:nvPicPr>
      <xdr:blipFill>
        <a:blip xmlns:r="http://schemas.openxmlformats.org/officeDocument/2006/relationships" r:embed="rId4" cstate="print"/>
        <a:srcRect/>
        <a:stretch>
          <a:fillRect/>
        </a:stretch>
      </xdr:blipFill>
      <xdr:spPr bwMode="auto">
        <a:xfrm>
          <a:off x="981075" y="1771650"/>
          <a:ext cx="1943100" cy="314325"/>
        </a:xfrm>
        <a:prstGeom prst="rect">
          <a:avLst/>
        </a:prstGeom>
        <a:noFill/>
        <a:ln w="9525">
          <a:noFill/>
          <a:miter lim="800000"/>
          <a:headEnd/>
          <a:tailEnd/>
        </a:ln>
      </xdr:spPr>
    </xdr:pic>
    <xdr:clientData/>
  </xdr:twoCellAnchor>
  <xdr:twoCellAnchor editAs="oneCell">
    <xdr:from>
      <xdr:col>1</xdr:col>
      <xdr:colOff>266700</xdr:colOff>
      <xdr:row>5</xdr:row>
      <xdr:rowOff>57150</xdr:rowOff>
    </xdr:from>
    <xdr:to>
      <xdr:col>4</xdr:col>
      <xdr:colOff>257175</xdr:colOff>
      <xdr:row>5</xdr:row>
      <xdr:rowOff>371475</xdr:rowOff>
    </xdr:to>
    <xdr:pic>
      <xdr:nvPicPr>
        <xdr:cNvPr id="723479" name="図 5" descr="桜花びら１点.png">
          <a:extLst>
            <a:ext uri="{FF2B5EF4-FFF2-40B4-BE49-F238E27FC236}">
              <a16:creationId xmlns:a16="http://schemas.microsoft.com/office/drawing/2014/main" xmlns="" id="{00000000-0008-0000-0300-0000170A0B00}"/>
            </a:ext>
          </a:extLst>
        </xdr:cNvPr>
        <xdr:cNvPicPr>
          <a:picLocks noChangeAspect="1"/>
        </xdr:cNvPicPr>
      </xdr:nvPicPr>
      <xdr:blipFill>
        <a:blip xmlns:r="http://schemas.openxmlformats.org/officeDocument/2006/relationships" r:embed="rId5" cstate="print"/>
        <a:srcRect/>
        <a:stretch>
          <a:fillRect/>
        </a:stretch>
      </xdr:blipFill>
      <xdr:spPr bwMode="auto">
        <a:xfrm>
          <a:off x="952500" y="2200275"/>
          <a:ext cx="1943100" cy="314325"/>
        </a:xfrm>
        <a:prstGeom prst="rect">
          <a:avLst/>
        </a:prstGeom>
        <a:noFill/>
        <a:ln w="9525">
          <a:noFill/>
          <a:miter lim="800000"/>
          <a:headEnd/>
          <a:tailEnd/>
        </a:ln>
      </xdr:spPr>
    </xdr:pic>
    <xdr:clientData/>
  </xdr:twoCellAnchor>
  <xdr:twoCellAnchor editAs="oneCell">
    <xdr:from>
      <xdr:col>1</xdr:col>
      <xdr:colOff>419100</xdr:colOff>
      <xdr:row>6</xdr:row>
      <xdr:rowOff>171450</xdr:rowOff>
    </xdr:from>
    <xdr:to>
      <xdr:col>4</xdr:col>
      <xdr:colOff>276225</xdr:colOff>
      <xdr:row>6</xdr:row>
      <xdr:rowOff>247650</xdr:rowOff>
    </xdr:to>
    <xdr:pic>
      <xdr:nvPicPr>
        <xdr:cNvPr id="723480" name="図 6" descr="桜花びら０点.png">
          <a:extLst>
            <a:ext uri="{FF2B5EF4-FFF2-40B4-BE49-F238E27FC236}">
              <a16:creationId xmlns:a16="http://schemas.microsoft.com/office/drawing/2014/main" xmlns="" id="{00000000-0008-0000-0300-0000180A0B00}"/>
            </a:ext>
          </a:extLst>
        </xdr:cNvPr>
        <xdr:cNvPicPr>
          <a:picLocks noChangeAspect="1"/>
        </xdr:cNvPicPr>
      </xdr:nvPicPr>
      <xdr:blipFill>
        <a:blip xmlns:r="http://schemas.openxmlformats.org/officeDocument/2006/relationships" r:embed="rId6" cstate="print"/>
        <a:srcRect/>
        <a:stretch>
          <a:fillRect/>
        </a:stretch>
      </xdr:blipFill>
      <xdr:spPr bwMode="auto">
        <a:xfrm>
          <a:off x="1104900" y="2743200"/>
          <a:ext cx="1809750" cy="76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bec.or.jp/CASBEE/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68"/>
  <sheetViews>
    <sheetView showGridLines="0" topLeftCell="B1" zoomScaleNormal="100" zoomScaleSheetLayoutView="100" workbookViewId="0">
      <selection activeCell="B1" sqref="A1:XFD1048576"/>
    </sheetView>
  </sheetViews>
  <sheetFormatPr defaultColWidth="0" defaultRowHeight="0" customHeight="1" zeroHeight="1" x14ac:dyDescent="0.15"/>
  <cols>
    <col min="1" max="1" width="1.75" style="283" hidden="1" customWidth="1"/>
    <col min="2" max="2" width="9.625" style="283" customWidth="1"/>
    <col min="3" max="3" width="15.625" style="283" customWidth="1"/>
    <col min="4" max="4" width="14.125" style="283" customWidth="1"/>
    <col min="5" max="5" width="6.625" style="283" customWidth="1"/>
    <col min="6" max="6" width="43.625" style="283" customWidth="1"/>
    <col min="7" max="7" width="25.625" style="283" bestFit="1" customWidth="1"/>
    <col min="8" max="8" width="2.625" style="283" customWidth="1"/>
    <col min="9" max="9" width="7.625" style="283" customWidth="1"/>
    <col min="10" max="10" width="11.625" style="283" customWidth="1"/>
    <col min="11" max="11" width="7.125" style="283" hidden="1" customWidth="1"/>
    <col min="12" max="12" width="7.625" style="283" hidden="1" customWidth="1"/>
    <col min="13" max="16384" width="9" style="283" hidden="1"/>
  </cols>
  <sheetData>
    <row r="1" spans="1:13" ht="16.5" customHeight="1" x14ac:dyDescent="0.15">
      <c r="A1" s="281"/>
      <c r="B1" s="412"/>
      <c r="C1" s="412"/>
      <c r="D1" s="412"/>
      <c r="E1" s="412"/>
      <c r="F1" s="412"/>
      <c r="G1" s="412"/>
      <c r="H1" s="412"/>
      <c r="I1" s="412"/>
      <c r="J1" s="412"/>
      <c r="K1" s="282"/>
      <c r="L1" s="282"/>
      <c r="M1" s="282"/>
    </row>
    <row r="2" spans="1:13" ht="19.5" customHeight="1" x14ac:dyDescent="0.15">
      <c r="A2" s="281"/>
      <c r="B2" s="412"/>
      <c r="C2" s="412"/>
      <c r="D2" s="412"/>
      <c r="E2" s="412"/>
      <c r="F2" s="412"/>
      <c r="G2" s="412"/>
      <c r="H2" s="412"/>
      <c r="I2" s="412"/>
      <c r="J2" s="412"/>
    </row>
    <row r="3" spans="1:13" s="285" customFormat="1" ht="21" customHeight="1" x14ac:dyDescent="0.15">
      <c r="A3" s="281"/>
      <c r="B3" s="412"/>
      <c r="C3" s="412"/>
      <c r="D3" s="412"/>
      <c r="E3" s="412"/>
      <c r="F3" s="412"/>
      <c r="G3" s="412"/>
      <c r="H3" s="412"/>
      <c r="I3" s="412"/>
      <c r="J3" s="412"/>
      <c r="K3" s="284"/>
      <c r="L3" s="284"/>
      <c r="M3" s="284"/>
    </row>
    <row r="4" spans="1:13" s="285" customFormat="1" ht="17.25" customHeight="1" x14ac:dyDescent="0.15">
      <c r="A4" s="281"/>
      <c r="B4" s="412"/>
      <c r="C4" s="412"/>
      <c r="D4" s="412"/>
      <c r="E4" s="412"/>
      <c r="F4" s="412"/>
      <c r="G4" s="412"/>
      <c r="H4" s="412"/>
      <c r="I4" s="412"/>
      <c r="J4" s="412"/>
      <c r="K4" s="284"/>
      <c r="L4" s="284"/>
      <c r="M4" s="284"/>
    </row>
    <row r="5" spans="1:13" s="285" customFormat="1" ht="17.25" customHeight="1" x14ac:dyDescent="0.15">
      <c r="A5" s="281"/>
      <c r="B5" s="412"/>
      <c r="C5" s="412"/>
      <c r="D5" s="412"/>
      <c r="E5" s="412"/>
      <c r="F5" s="412"/>
      <c r="G5" s="412"/>
      <c r="H5" s="412"/>
      <c r="I5" s="412"/>
      <c r="J5" s="412"/>
      <c r="K5" s="286"/>
      <c r="L5" s="287"/>
      <c r="M5" s="286" t="s">
        <v>10</v>
      </c>
    </row>
    <row r="6" spans="1:13" s="285" customFormat="1" ht="6" customHeight="1" x14ac:dyDescent="0.15">
      <c r="A6" s="281"/>
      <c r="B6" s="412"/>
      <c r="C6" s="412"/>
      <c r="D6" s="412"/>
      <c r="E6" s="412"/>
      <c r="F6" s="412"/>
      <c r="G6" s="412"/>
      <c r="H6" s="412"/>
      <c r="I6" s="412"/>
      <c r="J6" s="412"/>
      <c r="K6" s="288" t="s">
        <v>4</v>
      </c>
      <c r="L6" s="287">
        <f t="shared" ref="L6:L14" si="0">IF($G$7=K6,$H$7,0)+IF($G$8=K6,$H$8,0)+IF($G$9=K6,$H$9,0)+IF($G$10=K6,$H$10,0)</f>
        <v>0</v>
      </c>
      <c r="M6" s="288"/>
    </row>
    <row r="7" spans="1:13" s="285" customFormat="1" ht="6" customHeight="1" x14ac:dyDescent="0.15">
      <c r="A7" s="281"/>
      <c r="B7" s="412"/>
      <c r="C7" s="412"/>
      <c r="D7" s="412"/>
      <c r="E7" s="412"/>
      <c r="F7" s="412"/>
      <c r="G7" s="412"/>
      <c r="H7" s="412"/>
      <c r="I7" s="412"/>
      <c r="J7" s="412"/>
      <c r="K7" s="288" t="s">
        <v>5</v>
      </c>
      <c r="L7" s="287">
        <f t="shared" si="0"/>
        <v>0</v>
      </c>
      <c r="M7" s="288"/>
    </row>
    <row r="8" spans="1:13" ht="17.25" customHeight="1" x14ac:dyDescent="0.15">
      <c r="A8" s="281"/>
      <c r="B8" s="412"/>
      <c r="C8" s="412"/>
      <c r="D8" s="412"/>
      <c r="E8" s="412"/>
      <c r="F8" s="412"/>
      <c r="G8" s="412"/>
      <c r="H8" s="412"/>
      <c r="I8" s="412"/>
      <c r="J8" s="412"/>
      <c r="K8" s="288" t="s">
        <v>6</v>
      </c>
      <c r="L8" s="287">
        <f t="shared" si="0"/>
        <v>0</v>
      </c>
      <c r="M8" s="288"/>
    </row>
    <row r="9" spans="1:13" ht="17.25" customHeight="1" x14ac:dyDescent="0.15">
      <c r="A9" s="281"/>
      <c r="B9" s="412"/>
      <c r="C9" s="412"/>
      <c r="D9" s="412"/>
      <c r="E9" s="412"/>
      <c r="F9" s="412"/>
      <c r="G9" s="412"/>
      <c r="H9" s="412"/>
      <c r="I9" s="412"/>
      <c r="J9" s="412"/>
      <c r="K9" s="288" t="s">
        <v>7</v>
      </c>
      <c r="L9" s="287">
        <f t="shared" si="0"/>
        <v>0</v>
      </c>
      <c r="M9" s="288"/>
    </row>
    <row r="10" spans="1:13" s="282" customFormat="1" ht="17.25" customHeight="1" x14ac:dyDescent="0.15">
      <c r="A10" s="281"/>
      <c r="B10" s="412"/>
      <c r="C10" s="412"/>
      <c r="D10" s="412"/>
      <c r="E10" s="412"/>
      <c r="F10" s="412"/>
      <c r="G10" s="412"/>
      <c r="H10" s="412"/>
      <c r="I10" s="412"/>
      <c r="J10" s="412"/>
      <c r="K10" s="288" t="s">
        <v>11</v>
      </c>
      <c r="L10" s="287">
        <f t="shared" si="0"/>
        <v>0</v>
      </c>
      <c r="M10" s="288"/>
    </row>
    <row r="11" spans="1:13" ht="17.25" customHeight="1" x14ac:dyDescent="0.15">
      <c r="A11" s="281"/>
      <c r="B11" s="412"/>
      <c r="C11" s="412"/>
      <c r="D11" s="412"/>
      <c r="E11" s="412"/>
      <c r="F11" s="412"/>
      <c r="G11" s="412"/>
      <c r="H11" s="412"/>
      <c r="I11" s="412"/>
      <c r="J11" s="412"/>
      <c r="K11" s="288" t="s">
        <v>8</v>
      </c>
      <c r="L11" s="287">
        <f t="shared" si="0"/>
        <v>0</v>
      </c>
      <c r="M11" s="288">
        <f>L11*H13</f>
        <v>0</v>
      </c>
    </row>
    <row r="12" spans="1:13" ht="17.25" customHeight="1" x14ac:dyDescent="0.15">
      <c r="A12" s="281"/>
      <c r="B12" s="412"/>
      <c r="C12" s="412"/>
      <c r="D12" s="412"/>
      <c r="E12" s="412"/>
      <c r="F12" s="412"/>
      <c r="G12" s="412"/>
      <c r="H12" s="412"/>
      <c r="I12" s="412"/>
      <c r="J12" s="412"/>
      <c r="K12" s="288" t="s">
        <v>12</v>
      </c>
      <c r="L12" s="287">
        <f t="shared" si="0"/>
        <v>0</v>
      </c>
      <c r="M12" s="288">
        <f>L12*H14</f>
        <v>0</v>
      </c>
    </row>
    <row r="13" spans="1:13" ht="17.25" customHeight="1" x14ac:dyDescent="0.15">
      <c r="A13" s="281"/>
      <c r="B13" s="412"/>
      <c r="C13" s="412"/>
      <c r="D13" s="412"/>
      <c r="E13" s="412"/>
      <c r="F13" s="412"/>
      <c r="G13" s="412"/>
      <c r="H13" s="412"/>
      <c r="I13" s="412"/>
      <c r="J13" s="412"/>
      <c r="K13" s="288" t="s">
        <v>9</v>
      </c>
      <c r="L13" s="287">
        <f t="shared" si="0"/>
        <v>0</v>
      </c>
      <c r="M13" s="288">
        <f>L13*H15</f>
        <v>0</v>
      </c>
    </row>
    <row r="14" spans="1:13" ht="17.25" customHeight="1" x14ac:dyDescent="0.15">
      <c r="A14" s="281"/>
      <c r="B14" s="412"/>
      <c r="C14" s="412"/>
      <c r="D14" s="412"/>
      <c r="E14" s="412"/>
      <c r="F14" s="412"/>
      <c r="G14" s="412"/>
      <c r="H14" s="412"/>
      <c r="I14" s="412"/>
      <c r="J14" s="412"/>
      <c r="K14" s="288" t="s">
        <v>13</v>
      </c>
      <c r="L14" s="287">
        <f t="shared" si="0"/>
        <v>0</v>
      </c>
      <c r="M14" s="288"/>
    </row>
    <row r="15" spans="1:13" ht="17.25" customHeight="1" x14ac:dyDescent="0.15">
      <c r="A15" s="281"/>
      <c r="B15" s="412"/>
      <c r="C15" s="412"/>
      <c r="D15" s="412"/>
      <c r="E15" s="412"/>
      <c r="F15" s="412"/>
      <c r="G15" s="412"/>
      <c r="H15" s="412"/>
      <c r="I15" s="412"/>
      <c r="J15" s="412"/>
      <c r="K15" s="288" t="s">
        <v>14</v>
      </c>
      <c r="L15" s="289">
        <f>SUM(L6:L14)</f>
        <v>0</v>
      </c>
      <c r="M15" s="288"/>
    </row>
    <row r="16" spans="1:13" ht="17.25" customHeight="1" x14ac:dyDescent="0.15">
      <c r="A16" s="281"/>
      <c r="B16" s="412"/>
      <c r="C16" s="412"/>
      <c r="D16" s="412"/>
      <c r="E16" s="412"/>
      <c r="F16" s="412"/>
      <c r="G16" s="412"/>
      <c r="H16" s="412"/>
      <c r="I16" s="412"/>
      <c r="J16" s="412"/>
      <c r="K16" s="288"/>
      <c r="L16" s="289"/>
      <c r="M16" s="288"/>
    </row>
    <row r="17" spans="1:13" ht="17.25" customHeight="1" x14ac:dyDescent="0.15">
      <c r="A17" s="281"/>
      <c r="B17" s="412"/>
      <c r="C17" s="412"/>
      <c r="D17" s="412"/>
      <c r="E17" s="412"/>
      <c r="F17" s="412"/>
      <c r="G17" s="412"/>
      <c r="H17" s="412"/>
      <c r="I17" s="412"/>
      <c r="J17" s="412"/>
      <c r="K17" s="288"/>
      <c r="L17" s="289"/>
      <c r="M17" s="288"/>
    </row>
    <row r="18" spans="1:13" ht="17.25" customHeight="1" x14ac:dyDescent="0.15">
      <c r="A18" s="281"/>
      <c r="B18" s="412"/>
      <c r="C18" s="412"/>
      <c r="D18" s="412"/>
      <c r="E18" s="412"/>
      <c r="F18" s="412"/>
      <c r="G18" s="412"/>
      <c r="H18" s="412"/>
      <c r="I18" s="412"/>
      <c r="J18" s="412"/>
      <c r="K18" s="288"/>
      <c r="L18" s="289"/>
      <c r="M18" s="288"/>
    </row>
    <row r="19" spans="1:13" ht="6" customHeight="1" x14ac:dyDescent="0.15">
      <c r="A19" s="281"/>
      <c r="B19" s="412"/>
      <c r="C19" s="412"/>
      <c r="D19" s="412"/>
      <c r="E19" s="412"/>
      <c r="F19" s="412"/>
      <c r="G19" s="412"/>
      <c r="H19" s="412"/>
      <c r="I19" s="412"/>
      <c r="J19" s="412"/>
      <c r="K19" s="288"/>
      <c r="L19" s="289"/>
      <c r="M19" s="288"/>
    </row>
    <row r="20" spans="1:13" s="285" customFormat="1" ht="24" customHeight="1" x14ac:dyDescent="0.15">
      <c r="A20" s="281"/>
      <c r="B20" s="412"/>
      <c r="C20" s="413" t="s">
        <v>167</v>
      </c>
      <c r="D20" s="412"/>
      <c r="E20" s="412"/>
      <c r="F20" s="412"/>
      <c r="G20" s="412"/>
      <c r="H20" s="412"/>
      <c r="I20" s="412"/>
      <c r="J20" s="412"/>
      <c r="K20" s="290"/>
      <c r="L20" s="286"/>
      <c r="M20" s="290"/>
    </row>
    <row r="21" spans="1:13" s="285" customFormat="1" ht="24" customHeight="1" x14ac:dyDescent="0.15">
      <c r="A21" s="281"/>
      <c r="B21" s="412"/>
      <c r="C21" s="414"/>
      <c r="D21" s="444" t="s">
        <v>129</v>
      </c>
      <c r="E21" s="444"/>
      <c r="F21" s="444"/>
      <c r="G21" s="413" t="s">
        <v>15</v>
      </c>
      <c r="H21" s="412"/>
      <c r="I21" s="412"/>
      <c r="J21" s="412"/>
      <c r="K21" s="291"/>
      <c r="L21" s="292"/>
      <c r="M21" s="291"/>
    </row>
    <row r="22" spans="1:13" s="285" customFormat="1" ht="6" customHeight="1" x14ac:dyDescent="0.15">
      <c r="A22" s="281"/>
      <c r="B22" s="412"/>
      <c r="C22" s="414"/>
      <c r="D22" s="415"/>
      <c r="E22" s="414"/>
      <c r="F22" s="414"/>
      <c r="G22" s="414"/>
      <c r="H22" s="412"/>
      <c r="I22" s="412"/>
      <c r="J22" s="412"/>
      <c r="K22" s="291"/>
      <c r="L22" s="292"/>
      <c r="M22" s="291"/>
    </row>
    <row r="23" spans="1:13" s="285" customFormat="1" ht="6" customHeight="1" x14ac:dyDescent="0.15">
      <c r="A23" s="281"/>
      <c r="B23" s="412"/>
      <c r="C23" s="414"/>
      <c r="D23" s="415"/>
      <c r="E23" s="414"/>
      <c r="F23" s="414"/>
      <c r="G23" s="414"/>
      <c r="H23" s="412"/>
      <c r="I23" s="412"/>
      <c r="J23" s="412"/>
      <c r="K23" s="291"/>
      <c r="L23" s="292"/>
      <c r="M23" s="291"/>
    </row>
    <row r="24" spans="1:13" s="285" customFormat="1" ht="6" customHeight="1" x14ac:dyDescent="0.15">
      <c r="A24" s="281"/>
      <c r="B24" s="412"/>
      <c r="C24" s="414"/>
      <c r="D24" s="415"/>
      <c r="E24" s="414"/>
      <c r="F24" s="414"/>
      <c r="G24" s="414"/>
      <c r="H24" s="412"/>
      <c r="I24" s="412"/>
      <c r="J24" s="412"/>
      <c r="K24" s="291"/>
      <c r="L24" s="292"/>
      <c r="M24" s="291"/>
    </row>
    <row r="25" spans="1:13" s="285" customFormat="1" ht="6" customHeight="1" x14ac:dyDescent="0.15">
      <c r="A25" s="281"/>
      <c r="B25" s="412"/>
      <c r="C25" s="414"/>
      <c r="D25" s="415"/>
      <c r="E25" s="414"/>
      <c r="F25" s="414"/>
      <c r="G25" s="414"/>
      <c r="H25" s="412"/>
      <c r="I25" s="412"/>
      <c r="J25" s="412"/>
      <c r="K25" s="291"/>
      <c r="L25" s="292"/>
      <c r="M25" s="291"/>
    </row>
    <row r="26" spans="1:13" ht="13.5" hidden="1" x14ac:dyDescent="0.15"/>
    <row r="27" spans="1:13" ht="13.5" hidden="1" x14ac:dyDescent="0.15"/>
    <row r="28" spans="1:13" ht="13.5" hidden="1" x14ac:dyDescent="0.15"/>
    <row r="29" spans="1:13" ht="13.5" hidden="1" x14ac:dyDescent="0.15"/>
    <row r="30" spans="1:13" ht="13.5" hidden="1" x14ac:dyDescent="0.15"/>
    <row r="31" spans="1:13" ht="13.5" hidden="1" x14ac:dyDescent="0.15"/>
    <row r="32" spans="1:13" ht="13.5" hidden="1" x14ac:dyDescent="0.15"/>
    <row r="33" ht="13.5" hidden="1" x14ac:dyDescent="0.15"/>
    <row r="34" ht="13.5" hidden="1" x14ac:dyDescent="0.15"/>
    <row r="35" ht="13.5" hidden="1" x14ac:dyDescent="0.15"/>
    <row r="36" ht="13.5" hidden="1" x14ac:dyDescent="0.15"/>
    <row r="37" ht="13.5" hidden="1" x14ac:dyDescent="0.15"/>
    <row r="38" ht="13.5" hidden="1" x14ac:dyDescent="0.15"/>
    <row r="39" ht="13.5" hidden="1" x14ac:dyDescent="0.15"/>
    <row r="40" ht="13.5" hidden="1" x14ac:dyDescent="0.15"/>
    <row r="41" ht="13.5" hidden="1" x14ac:dyDescent="0.15"/>
    <row r="42" ht="13.5" hidden="1" x14ac:dyDescent="0.15"/>
    <row r="43" ht="13.5" hidden="1" x14ac:dyDescent="0.15"/>
    <row r="44" ht="13.5" hidden="1" x14ac:dyDescent="0.15"/>
    <row r="45" ht="13.5" hidden="1" x14ac:dyDescent="0.15"/>
    <row r="46" ht="13.5" hidden="1" x14ac:dyDescent="0.15"/>
    <row r="47" ht="13.5" hidden="1" x14ac:dyDescent="0.15"/>
    <row r="48" ht="13.5" hidden="1" x14ac:dyDescent="0.15"/>
    <row r="49" ht="13.5" hidden="1" x14ac:dyDescent="0.15"/>
    <row r="50" ht="13.5" hidden="1" x14ac:dyDescent="0.15"/>
    <row r="51" ht="13.5" hidden="1" x14ac:dyDescent="0.15"/>
    <row r="52" ht="13.5" hidden="1" x14ac:dyDescent="0.15"/>
    <row r="53" ht="13.5" hidden="1" x14ac:dyDescent="0.15"/>
    <row r="54" ht="13.5" hidden="1" x14ac:dyDescent="0.15"/>
    <row r="55" ht="13.5" hidden="1" x14ac:dyDescent="0.15"/>
    <row r="56" ht="13.5" hidden="1" x14ac:dyDescent="0.15"/>
    <row r="57" ht="13.5" hidden="1" x14ac:dyDescent="0.15"/>
    <row r="58" ht="13.5" hidden="1" x14ac:dyDescent="0.15"/>
    <row r="59" ht="13.5" hidden="1" x14ac:dyDescent="0.15"/>
    <row r="60" ht="13.5" hidden="1" x14ac:dyDescent="0.15"/>
    <row r="61" ht="13.5" hidden="1" x14ac:dyDescent="0.15"/>
    <row r="62" ht="13.5" hidden="1" x14ac:dyDescent="0.15"/>
    <row r="63" ht="13.5" hidden="1" x14ac:dyDescent="0.15"/>
    <row r="64" ht="13.5" hidden="1" x14ac:dyDescent="0.15"/>
    <row r="65" ht="13.5" hidden="1" x14ac:dyDescent="0.15"/>
    <row r="66" ht="13.5" hidden="1" x14ac:dyDescent="0.15"/>
    <row r="67" ht="13.5" hidden="1" x14ac:dyDescent="0.15"/>
    <row r="68" ht="13.5" hidden="1" x14ac:dyDescent="0.15"/>
  </sheetData>
  <sheetProtection password="C430" sheet="1" objects="1" scenarios="1" selectLockedCells="1" selectUnlockedCells="1"/>
  <mergeCells count="1">
    <mergeCell ref="D21:F21"/>
  </mergeCells>
  <phoneticPr fontId="4"/>
  <hyperlinks>
    <hyperlink ref="D21" r:id="rId1"/>
  </hyperlinks>
  <printOptions horizontalCentered="1" verticalCentered="1"/>
  <pageMargins left="0.19685039370078741" right="0.19685039370078741" top="0.19685039370078741" bottom="0.19685039370078741" header="0.19685039370078741" footer="0.19685039370078741"/>
  <pageSetup paperSize="9" orientation="landscape" horizontalDpi="1200" verticalDpi="1200" r:id="rId2"/>
  <headerFooter alignWithMargins="0"/>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97"/>
  <sheetViews>
    <sheetView showGridLines="0" tabSelected="1" view="pageBreakPreview" zoomScale="70" zoomScaleNormal="70" zoomScaleSheetLayoutView="70" workbookViewId="0">
      <selection activeCell="L6" sqref="L6:Q6"/>
    </sheetView>
  </sheetViews>
  <sheetFormatPr defaultColWidth="9" defaultRowHeight="0" customHeight="1" zeroHeight="1" x14ac:dyDescent="0.15"/>
  <cols>
    <col min="1" max="1" width="0.75" style="23" customWidth="1"/>
    <col min="2" max="3" width="3.625" style="31" customWidth="1"/>
    <col min="4" max="4" width="13.375" style="31" customWidth="1"/>
    <col min="5" max="5" width="5.375" style="39" customWidth="1"/>
    <col min="6" max="6" width="9.75" style="40" customWidth="1"/>
    <col min="7" max="7" width="10.125" style="26" customWidth="1"/>
    <col min="8" max="8" width="0.5" style="26" customWidth="1"/>
    <col min="9" max="9" width="6.625" style="26" customWidth="1"/>
    <col min="10" max="10" width="11.125" style="27" customWidth="1"/>
    <col min="11" max="11" width="7.625" style="27" customWidth="1"/>
    <col min="12" max="12" width="6.625" style="26" customWidth="1"/>
    <col min="13" max="13" width="16.625" style="26" customWidth="1"/>
    <col min="14" max="14" width="15.75" style="28" customWidth="1"/>
    <col min="15" max="15" width="14.625" style="29" customWidth="1"/>
    <col min="16" max="16" width="7.625" style="28" customWidth="1"/>
    <col min="17" max="17" width="0.75" style="28" customWidth="1"/>
    <col min="18" max="18" width="0.5" style="23" customWidth="1"/>
    <col min="19" max="19" width="7.625" style="23" hidden="1" customWidth="1"/>
    <col min="20" max="20" width="5.375" style="13" hidden="1" customWidth="1"/>
    <col min="21" max="21" width="20.125" style="14" hidden="1" customWidth="1"/>
    <col min="22" max="26" width="20.125" style="13" hidden="1" customWidth="1"/>
    <col min="27" max="27" width="3.25" style="13" hidden="1" customWidth="1"/>
    <col min="28" max="28" width="4" style="13" hidden="1" customWidth="1"/>
    <col min="29" max="29" width="2.75" style="13" hidden="1" customWidth="1"/>
    <col min="30" max="30" width="12.125" style="22" hidden="1" customWidth="1"/>
    <col min="31" max="33" width="9" style="22" hidden="1" customWidth="1"/>
    <col min="34" max="50" width="9" style="3" hidden="1" customWidth="1"/>
    <col min="51" max="16384" width="9" style="3"/>
  </cols>
  <sheetData>
    <row r="1" spans="1:33" s="4" customFormat="1" ht="6" customHeight="1" thickBot="1" x14ac:dyDescent="0.2">
      <c r="A1" s="41"/>
      <c r="B1" s="42"/>
      <c r="C1" s="42"/>
      <c r="D1" s="43"/>
      <c r="E1" s="44"/>
      <c r="F1" s="45"/>
      <c r="G1" s="46"/>
      <c r="H1" s="46"/>
      <c r="I1" s="46"/>
      <c r="J1" s="47"/>
      <c r="K1" s="47"/>
      <c r="L1" s="46"/>
      <c r="M1" s="48"/>
      <c r="N1" s="45"/>
      <c r="O1" s="45"/>
      <c r="P1" s="45"/>
      <c r="Q1" s="41"/>
      <c r="R1" s="41"/>
      <c r="S1" s="49"/>
      <c r="T1" s="11"/>
      <c r="U1" s="12"/>
      <c r="V1" s="11"/>
      <c r="W1" s="11"/>
      <c r="X1" s="11"/>
      <c r="Y1" s="11"/>
      <c r="Z1" s="11"/>
      <c r="AA1" s="11"/>
      <c r="AB1" s="11"/>
      <c r="AC1" s="11"/>
      <c r="AD1" s="11"/>
      <c r="AE1" s="11"/>
      <c r="AF1" s="11"/>
      <c r="AG1" s="11"/>
    </row>
    <row r="2" spans="1:33" s="4" customFormat="1" ht="6" customHeight="1" thickBot="1" x14ac:dyDescent="0.2">
      <c r="A2" s="41"/>
      <c r="B2" s="374"/>
      <c r="C2" s="375"/>
      <c r="D2" s="376"/>
      <c r="E2" s="377"/>
      <c r="F2" s="378"/>
      <c r="G2" s="379"/>
      <c r="H2" s="379"/>
      <c r="I2" s="379"/>
      <c r="J2" s="362"/>
      <c r="K2" s="380"/>
      <c r="L2" s="361"/>
      <c r="M2" s="363"/>
      <c r="N2" s="360"/>
      <c r="O2" s="360"/>
      <c r="P2" s="360"/>
      <c r="Q2" s="373"/>
      <c r="R2" s="41"/>
      <c r="S2" s="49"/>
      <c r="T2" s="11"/>
      <c r="U2" s="12"/>
      <c r="V2" s="11"/>
      <c r="W2" s="11"/>
      <c r="X2" s="11"/>
      <c r="Y2" s="11"/>
      <c r="Z2" s="11"/>
      <c r="AA2" s="11"/>
      <c r="AB2" s="11"/>
      <c r="AC2" s="11"/>
      <c r="AD2" s="11"/>
      <c r="AE2" s="11"/>
      <c r="AF2" s="11"/>
      <c r="AG2" s="11"/>
    </row>
    <row r="3" spans="1:33" s="2" customFormat="1" ht="30" customHeight="1" thickTop="1" thickBot="1" x14ac:dyDescent="0.2">
      <c r="A3" s="50"/>
      <c r="B3" s="364" t="s">
        <v>51</v>
      </c>
      <c r="C3" s="365"/>
      <c r="D3" s="366"/>
      <c r="E3" s="367"/>
      <c r="F3" s="368"/>
      <c r="G3" s="369"/>
      <c r="H3" s="369"/>
      <c r="I3" s="370"/>
      <c r="J3" s="572" t="s">
        <v>137</v>
      </c>
      <c r="K3" s="573"/>
      <c r="L3" s="371"/>
      <c r="M3" s="261" t="s">
        <v>130</v>
      </c>
      <c r="N3" s="576" t="s">
        <v>142</v>
      </c>
      <c r="O3" s="577"/>
      <c r="P3" s="577"/>
      <c r="Q3" s="372"/>
      <c r="R3" s="50"/>
      <c r="S3" s="557" t="s">
        <v>0</v>
      </c>
      <c r="T3" s="13"/>
      <c r="U3" s="14"/>
      <c r="V3" s="13"/>
      <c r="W3" s="13"/>
      <c r="X3" s="13"/>
      <c r="Y3" s="13"/>
      <c r="Z3" s="13"/>
      <c r="AA3" s="13"/>
      <c r="AB3" s="13"/>
      <c r="AC3" s="13"/>
      <c r="AD3" s="13"/>
      <c r="AE3" s="13"/>
      <c r="AF3" s="13"/>
      <c r="AG3" s="13"/>
    </row>
    <row r="4" spans="1:33" s="2" customFormat="1" ht="30" customHeight="1" thickBot="1" x14ac:dyDescent="0.2">
      <c r="A4" s="50"/>
      <c r="B4" s="269" t="s">
        <v>131</v>
      </c>
      <c r="C4" s="270"/>
      <c r="D4" s="271"/>
      <c r="E4" s="272"/>
      <c r="F4" s="273"/>
      <c r="G4" s="274"/>
      <c r="H4" s="275"/>
      <c r="I4" s="276"/>
      <c r="J4" s="574"/>
      <c r="K4" s="575"/>
      <c r="L4" s="382" t="s">
        <v>144</v>
      </c>
      <c r="M4" s="381"/>
      <c r="N4" s="359"/>
      <c r="O4" s="358"/>
      <c r="P4" s="358"/>
      <c r="Q4" s="247"/>
      <c r="R4" s="50"/>
      <c r="S4" s="558"/>
      <c r="T4" s="13"/>
      <c r="U4" s="14"/>
      <c r="V4" s="13"/>
      <c r="W4" s="13"/>
      <c r="X4" s="13"/>
      <c r="Y4" s="13"/>
      <c r="Z4" s="13"/>
      <c r="AA4" s="13"/>
      <c r="AB4" s="13"/>
      <c r="AC4" s="13"/>
      <c r="AD4" s="13"/>
      <c r="AE4" s="13"/>
      <c r="AF4" s="13"/>
      <c r="AG4" s="13"/>
    </row>
    <row r="5" spans="1:33" s="2" customFormat="1" ht="3.75" customHeight="1" thickBot="1" x14ac:dyDescent="0.2">
      <c r="A5" s="50"/>
      <c r="B5" s="263"/>
      <c r="C5" s="264"/>
      <c r="D5" s="265"/>
      <c r="E5" s="266"/>
      <c r="F5" s="267"/>
      <c r="G5" s="268"/>
      <c r="H5" s="268"/>
      <c r="I5" s="268"/>
      <c r="J5" s="260"/>
      <c r="K5" s="262"/>
      <c r="L5" s="256"/>
      <c r="M5" s="242"/>
      <c r="N5" s="243"/>
      <c r="O5" s="244"/>
      <c r="P5" s="243"/>
      <c r="Q5" s="245"/>
      <c r="R5" s="50"/>
      <c r="S5" s="51"/>
      <c r="T5" s="13"/>
      <c r="U5" s="14"/>
      <c r="V5" s="13"/>
      <c r="W5" s="13"/>
      <c r="X5" s="13"/>
      <c r="Y5" s="13"/>
      <c r="Z5" s="13"/>
      <c r="AA5" s="13"/>
      <c r="AB5" s="13"/>
      <c r="AC5" s="13"/>
      <c r="AD5" s="13"/>
      <c r="AE5" s="13"/>
      <c r="AF5" s="13"/>
      <c r="AG5" s="13"/>
    </row>
    <row r="6" spans="1:33" s="2" customFormat="1" ht="30" customHeight="1" x14ac:dyDescent="0.15">
      <c r="A6" s="50"/>
      <c r="B6" s="214" t="s">
        <v>54</v>
      </c>
      <c r="C6" s="200"/>
      <c r="D6" s="201"/>
      <c r="E6" s="202"/>
      <c r="F6" s="202"/>
      <c r="G6" s="74"/>
      <c r="H6" s="74"/>
      <c r="I6" s="74"/>
      <c r="J6" s="203"/>
      <c r="K6" s="221" t="s">
        <v>133</v>
      </c>
      <c r="L6" s="559"/>
      <c r="M6" s="560"/>
      <c r="N6" s="560"/>
      <c r="O6" s="560"/>
      <c r="P6" s="560"/>
      <c r="Q6" s="561"/>
      <c r="R6" s="50"/>
      <c r="S6" s="51"/>
      <c r="T6" s="13"/>
      <c r="U6" s="19"/>
      <c r="V6" s="13"/>
      <c r="W6" s="13"/>
      <c r="X6" s="13"/>
      <c r="Y6" s="13"/>
      <c r="Z6" s="13"/>
      <c r="AA6" s="13"/>
      <c r="AB6" s="13"/>
      <c r="AC6" s="13"/>
    </row>
    <row r="7" spans="1:33" s="2" customFormat="1" ht="29.25" customHeight="1" thickBot="1" x14ac:dyDescent="0.2">
      <c r="A7" s="50"/>
      <c r="B7" s="199"/>
      <c r="C7" s="200"/>
      <c r="D7" s="201"/>
      <c r="E7" s="202"/>
      <c r="F7" s="202"/>
      <c r="G7" s="74"/>
      <c r="H7" s="74"/>
      <c r="I7" s="74"/>
      <c r="J7" s="203"/>
      <c r="K7" s="221" t="s">
        <v>134</v>
      </c>
      <c r="L7" s="562"/>
      <c r="M7" s="563"/>
      <c r="N7" s="563"/>
      <c r="O7" s="563"/>
      <c r="P7" s="563"/>
      <c r="Q7" s="564"/>
      <c r="R7" s="50"/>
      <c r="S7" s="51"/>
      <c r="T7" s="13"/>
      <c r="U7" s="19"/>
      <c r="V7" s="13"/>
      <c r="W7" s="13"/>
      <c r="X7" s="13"/>
      <c r="Y7" s="13"/>
      <c r="Z7" s="13"/>
      <c r="AA7" s="13"/>
      <c r="AB7" s="13"/>
      <c r="AC7" s="13"/>
    </row>
    <row r="8" spans="1:33" s="2" customFormat="1" ht="3.75" customHeight="1" x14ac:dyDescent="0.15">
      <c r="A8" s="50"/>
      <c r="B8" s="204"/>
      <c r="C8" s="205"/>
      <c r="D8" s="205"/>
      <c r="E8" s="206"/>
      <c r="F8" s="207"/>
      <c r="G8" s="207"/>
      <c r="H8" s="207"/>
      <c r="I8" s="207"/>
      <c r="J8" s="567"/>
      <c r="K8" s="567"/>
      <c r="L8" s="565"/>
      <c r="M8" s="565"/>
      <c r="N8" s="565"/>
      <c r="O8" s="565"/>
      <c r="P8" s="565"/>
      <c r="Q8" s="566"/>
      <c r="R8" s="50"/>
      <c r="S8" s="51"/>
      <c r="T8" s="13"/>
      <c r="U8" s="14"/>
      <c r="V8" s="15"/>
      <c r="W8" s="16"/>
      <c r="X8" s="13"/>
      <c r="Y8" s="13"/>
      <c r="Z8" s="13"/>
      <c r="AA8" s="13"/>
      <c r="AB8" s="13"/>
      <c r="AC8" s="13"/>
      <c r="AD8" s="13"/>
      <c r="AE8" s="13"/>
      <c r="AF8" s="13"/>
      <c r="AG8" s="13"/>
    </row>
    <row r="9" spans="1:33" s="2" customFormat="1" ht="29.25" customHeight="1" x14ac:dyDescent="0.15">
      <c r="A9" s="50"/>
      <c r="B9" s="570" t="s">
        <v>116</v>
      </c>
      <c r="C9" s="571"/>
      <c r="D9" s="571"/>
      <c r="E9" s="571"/>
      <c r="F9" s="571"/>
      <c r="G9" s="571"/>
      <c r="H9" s="571"/>
      <c r="I9" s="571"/>
      <c r="J9" s="571"/>
      <c r="K9" s="571"/>
      <c r="L9" s="568" t="str">
        <f>IF(L11&gt;=3,"Ｓ",IF(L11&gt;=1.5,"Ａ",IF(L11&gt;=1,"Ｂ＋",IF(L11&gt;=0.5,"Ｂ－","Ｃ"))))</f>
        <v>Ｃ</v>
      </c>
      <c r="M9" s="569"/>
      <c r="N9" s="569"/>
      <c r="O9" s="569"/>
      <c r="P9" s="569"/>
      <c r="Q9" s="248"/>
      <c r="R9" s="50"/>
      <c r="S9" s="51"/>
      <c r="T9" s="13"/>
      <c r="U9" s="14"/>
      <c r="V9" s="15"/>
      <c r="W9" s="16"/>
      <c r="X9" s="13"/>
      <c r="Y9" s="13"/>
      <c r="Z9" s="13"/>
      <c r="AA9" s="13"/>
      <c r="AB9" s="13"/>
      <c r="AC9" s="13"/>
      <c r="AD9" s="13"/>
      <c r="AE9" s="13"/>
      <c r="AF9" s="13"/>
      <c r="AG9" s="13"/>
    </row>
    <row r="10" spans="1:33" s="2" customFormat="1" ht="3.75" customHeight="1" thickBot="1" x14ac:dyDescent="0.2">
      <c r="A10" s="50"/>
      <c r="B10" s="209"/>
      <c r="C10" s="210"/>
      <c r="D10" s="210"/>
      <c r="E10" s="211"/>
      <c r="F10" s="212"/>
      <c r="G10" s="212"/>
      <c r="H10" s="212"/>
      <c r="I10" s="212"/>
      <c r="J10" s="212"/>
      <c r="K10" s="212"/>
      <c r="L10" s="52"/>
      <c r="M10" s="52"/>
      <c r="N10" s="52"/>
      <c r="O10" s="52"/>
      <c r="P10" s="52"/>
      <c r="Q10" s="208"/>
      <c r="R10" s="50"/>
      <c r="S10" s="51"/>
      <c r="T10" s="13"/>
      <c r="U10" s="14"/>
      <c r="V10" s="15"/>
      <c r="W10" s="16"/>
      <c r="X10" s="13"/>
      <c r="Y10" s="13"/>
      <c r="Z10" s="13"/>
      <c r="AA10" s="13"/>
      <c r="AB10" s="13"/>
      <c r="AC10" s="13"/>
      <c r="AD10" s="13"/>
      <c r="AE10" s="13"/>
      <c r="AF10" s="13"/>
      <c r="AG10" s="13"/>
    </row>
    <row r="11" spans="1:33" s="2" customFormat="1" ht="29.25" customHeight="1" thickBot="1" x14ac:dyDescent="0.2">
      <c r="A11" s="50"/>
      <c r="B11" s="80"/>
      <c r="C11" s="73"/>
      <c r="D11" s="73"/>
      <c r="E11" s="81"/>
      <c r="F11" s="75"/>
      <c r="G11" s="75"/>
      <c r="H11" s="75"/>
      <c r="I11" s="75"/>
      <c r="J11" s="213"/>
      <c r="K11" s="221" t="s">
        <v>135</v>
      </c>
      <c r="L11" s="578"/>
      <c r="M11" s="579"/>
      <c r="N11" s="579"/>
      <c r="O11" s="579"/>
      <c r="P11" s="579"/>
      <c r="Q11" s="112"/>
      <c r="R11" s="50"/>
      <c r="S11" s="51"/>
      <c r="T11" s="13"/>
      <c r="U11" s="14"/>
      <c r="V11" s="15"/>
      <c r="W11" s="16"/>
      <c r="X11" s="13"/>
      <c r="Y11" s="13"/>
      <c r="Z11" s="13"/>
      <c r="AA11" s="13"/>
      <c r="AB11" s="13"/>
      <c r="AC11" s="13"/>
      <c r="AD11" s="13"/>
      <c r="AE11" s="13"/>
      <c r="AF11" s="13"/>
      <c r="AG11" s="13"/>
    </row>
    <row r="12" spans="1:33" s="2" customFormat="1" ht="3.75" customHeight="1" thickBot="1" x14ac:dyDescent="0.2">
      <c r="A12" s="50"/>
      <c r="B12" s="209"/>
      <c r="C12" s="210"/>
      <c r="D12" s="210"/>
      <c r="E12" s="211"/>
      <c r="F12" s="212"/>
      <c r="G12" s="212"/>
      <c r="H12" s="212"/>
      <c r="I12" s="212"/>
      <c r="J12" s="212"/>
      <c r="K12" s="212"/>
      <c r="L12" s="113"/>
      <c r="M12" s="52"/>
      <c r="N12" s="52"/>
      <c r="O12" s="52"/>
      <c r="P12" s="52"/>
      <c r="Q12" s="79"/>
      <c r="R12" s="50"/>
      <c r="S12" s="51"/>
      <c r="T12" s="13"/>
      <c r="U12" s="14"/>
      <c r="V12" s="15"/>
      <c r="W12" s="16"/>
      <c r="X12" s="13"/>
      <c r="Y12" s="13"/>
      <c r="Z12" s="13"/>
      <c r="AA12" s="13"/>
      <c r="AB12" s="13"/>
      <c r="AC12" s="13"/>
      <c r="AD12" s="13"/>
      <c r="AE12" s="13"/>
      <c r="AF12" s="13"/>
      <c r="AG12" s="13"/>
    </row>
    <row r="13" spans="1:33" s="2" customFormat="1" ht="19.5" customHeight="1" x14ac:dyDescent="0.15">
      <c r="A13" s="54"/>
      <c r="B13" s="214" t="s">
        <v>55</v>
      </c>
      <c r="C13" s="128"/>
      <c r="D13" s="129"/>
      <c r="E13" s="130"/>
      <c r="F13" s="129"/>
      <c r="G13" s="129"/>
      <c r="H13" s="215"/>
      <c r="I13" s="603" t="s">
        <v>30</v>
      </c>
      <c r="J13" s="604"/>
      <c r="K13" s="216" t="s">
        <v>34</v>
      </c>
      <c r="L13" s="581"/>
      <c r="M13" s="582"/>
      <c r="N13" s="250" t="s">
        <v>123</v>
      </c>
      <c r="O13" s="277"/>
      <c r="P13" s="218" t="s">
        <v>120</v>
      </c>
      <c r="Q13" s="70"/>
      <c r="R13" s="50"/>
      <c r="S13" s="51"/>
      <c r="T13" s="15"/>
      <c r="U13" s="15"/>
      <c r="V13" s="16"/>
      <c r="W13" s="104"/>
      <c r="X13" s="13"/>
      <c r="Y13" s="13"/>
      <c r="Z13" s="13"/>
      <c r="AA13" s="13"/>
      <c r="AB13" s="13"/>
      <c r="AC13" s="13"/>
      <c r="AD13" s="13"/>
      <c r="AE13" s="13"/>
      <c r="AF13" s="13"/>
      <c r="AG13" s="13"/>
    </row>
    <row r="14" spans="1:33" s="2" customFormat="1" ht="20.100000000000001" customHeight="1" x14ac:dyDescent="0.15">
      <c r="A14" s="54"/>
      <c r="B14" s="599" t="s">
        <v>138</v>
      </c>
      <c r="C14" s="600"/>
      <c r="D14" s="600"/>
      <c r="E14" s="600"/>
      <c r="F14" s="600"/>
      <c r="G14" s="600"/>
      <c r="H14" s="259"/>
      <c r="I14" s="585" t="s">
        <v>31</v>
      </c>
      <c r="J14" s="586"/>
      <c r="K14" s="217" t="s">
        <v>34</v>
      </c>
      <c r="L14" s="583"/>
      <c r="M14" s="584"/>
      <c r="N14" s="251" t="s">
        <v>56</v>
      </c>
      <c r="O14" s="278"/>
      <c r="P14" s="219" t="s">
        <v>120</v>
      </c>
      <c r="Q14" s="71"/>
      <c r="R14" s="50"/>
      <c r="S14" s="51"/>
      <c r="T14" s="15"/>
      <c r="U14" s="15"/>
      <c r="V14" s="16"/>
      <c r="W14" s="104"/>
      <c r="X14" s="13"/>
      <c r="Y14" s="13"/>
      <c r="Z14" s="13"/>
      <c r="AA14" s="13"/>
      <c r="AB14" s="13"/>
      <c r="AC14" s="13"/>
      <c r="AD14" s="13"/>
      <c r="AE14" s="13"/>
      <c r="AF14" s="13"/>
      <c r="AG14" s="13"/>
    </row>
    <row r="15" spans="1:33" s="2" customFormat="1" ht="20.100000000000001" customHeight="1" x14ac:dyDescent="0.15">
      <c r="A15" s="54"/>
      <c r="B15" s="599"/>
      <c r="C15" s="600"/>
      <c r="D15" s="600"/>
      <c r="E15" s="600"/>
      <c r="F15" s="600"/>
      <c r="G15" s="600"/>
      <c r="H15" s="259"/>
      <c r="I15" s="585" t="s">
        <v>32</v>
      </c>
      <c r="J15" s="586"/>
      <c r="K15" s="217" t="s">
        <v>34</v>
      </c>
      <c r="L15" s="583"/>
      <c r="M15" s="584"/>
      <c r="N15" s="251" t="s">
        <v>56</v>
      </c>
      <c r="O15" s="278"/>
      <c r="P15" s="219" t="s">
        <v>120</v>
      </c>
      <c r="Q15" s="71"/>
      <c r="R15" s="50"/>
      <c r="S15" s="51"/>
      <c r="T15" s="17"/>
      <c r="U15" s="110"/>
      <c r="V15" s="18"/>
      <c r="W15" s="104"/>
      <c r="X15" s="13"/>
      <c r="Y15" s="13"/>
      <c r="Z15" s="13"/>
      <c r="AA15" s="13"/>
      <c r="AB15" s="13"/>
      <c r="AC15" s="13"/>
      <c r="AD15" s="13"/>
      <c r="AE15" s="13"/>
      <c r="AF15" s="13"/>
      <c r="AG15" s="13"/>
    </row>
    <row r="16" spans="1:33" s="2" customFormat="1" ht="20.100000000000001" customHeight="1" thickBot="1" x14ac:dyDescent="0.2">
      <c r="A16" s="54"/>
      <c r="B16" s="257"/>
      <c r="C16" s="258"/>
      <c r="D16" s="258"/>
      <c r="E16" s="258"/>
      <c r="F16" s="258"/>
      <c r="G16" s="258"/>
      <c r="H16" s="259"/>
      <c r="I16" s="585" t="s">
        <v>33</v>
      </c>
      <c r="J16" s="586"/>
      <c r="K16" s="217" t="s">
        <v>34</v>
      </c>
      <c r="L16" s="592"/>
      <c r="M16" s="593"/>
      <c r="N16" s="252" t="s">
        <v>56</v>
      </c>
      <c r="O16" s="279"/>
      <c r="P16" s="220" t="s">
        <v>120</v>
      </c>
      <c r="Q16" s="72"/>
      <c r="R16" s="50"/>
      <c r="S16" s="51"/>
      <c r="T16" s="13"/>
      <c r="U16" s="111"/>
      <c r="V16" s="18"/>
      <c r="W16" s="105"/>
      <c r="X16" s="13"/>
      <c r="Y16" s="13"/>
      <c r="Z16" s="13"/>
      <c r="AA16" s="13"/>
      <c r="AB16" s="13"/>
      <c r="AC16" s="13"/>
      <c r="AD16" s="13"/>
      <c r="AE16" s="13"/>
      <c r="AF16" s="13"/>
      <c r="AG16" s="13"/>
    </row>
    <row r="17" spans="1:33" s="2" customFormat="1" ht="20.100000000000001" customHeight="1" x14ac:dyDescent="0.15">
      <c r="A17" s="54"/>
      <c r="B17" s="127"/>
      <c r="C17" s="128"/>
      <c r="D17" s="129"/>
      <c r="E17" s="130"/>
      <c r="F17" s="129"/>
      <c r="G17" s="129"/>
      <c r="H17" s="131"/>
      <c r="I17" s="594" t="s">
        <v>122</v>
      </c>
      <c r="J17" s="595"/>
      <c r="K17" s="222"/>
      <c r="M17" s="53"/>
      <c r="N17" s="249" t="s">
        <v>121</v>
      </c>
      <c r="O17" s="280">
        <f>SUM(O13:O16)</f>
        <v>0</v>
      </c>
      <c r="P17" s="348" t="s">
        <v>120</v>
      </c>
      <c r="Q17" s="352"/>
      <c r="R17" s="50"/>
      <c r="S17" s="51"/>
      <c r="T17" s="13"/>
      <c r="U17" s="111"/>
      <c r="V17" s="18"/>
      <c r="W17" s="106"/>
      <c r="X17" s="13"/>
      <c r="Y17" s="13"/>
      <c r="Z17" s="13"/>
      <c r="AA17" s="13"/>
      <c r="AB17" s="13"/>
      <c r="AC17" s="13"/>
      <c r="AD17" s="13"/>
      <c r="AE17" s="13"/>
      <c r="AF17" s="13"/>
      <c r="AG17" s="13"/>
    </row>
    <row r="18" spans="1:33" s="2" customFormat="1" ht="3" customHeight="1" x14ac:dyDescent="0.15">
      <c r="A18" s="50"/>
      <c r="B18" s="223"/>
      <c r="C18" s="224"/>
      <c r="D18" s="225"/>
      <c r="E18" s="226"/>
      <c r="F18" s="225"/>
      <c r="G18" s="225"/>
      <c r="H18" s="225"/>
      <c r="I18" s="225"/>
      <c r="J18" s="225"/>
      <c r="K18" s="225"/>
      <c r="L18" s="227"/>
      <c r="M18" s="227"/>
      <c r="N18" s="228"/>
      <c r="O18" s="228"/>
      <c r="P18" s="228"/>
      <c r="Q18" s="229"/>
      <c r="R18" s="50"/>
      <c r="S18" s="51"/>
      <c r="T18" s="13"/>
      <c r="U18" s="17"/>
      <c r="V18" s="18"/>
      <c r="W18" s="106"/>
      <c r="X18" s="13"/>
      <c r="Y18" s="13"/>
      <c r="Z18" s="13"/>
      <c r="AA18" s="13"/>
      <c r="AB18" s="13"/>
      <c r="AC18" s="13"/>
      <c r="AD18" s="13"/>
      <c r="AE18" s="13"/>
      <c r="AF18" s="13"/>
      <c r="AG18" s="13"/>
    </row>
    <row r="19" spans="1:33" s="2" customFormat="1" ht="24.95" customHeight="1" x14ac:dyDescent="0.15">
      <c r="A19" s="50"/>
      <c r="B19" s="197" t="s">
        <v>1</v>
      </c>
      <c r="C19" s="132"/>
      <c r="D19" s="133"/>
      <c r="E19" s="134"/>
      <c r="F19" s="133"/>
      <c r="G19" s="133"/>
      <c r="H19" s="133"/>
      <c r="I19" s="133"/>
      <c r="J19" s="133"/>
      <c r="K19" s="133"/>
      <c r="L19" s="135"/>
      <c r="M19" s="135"/>
      <c r="N19" s="136"/>
      <c r="O19" s="136"/>
      <c r="P19" s="136"/>
      <c r="Q19" s="137"/>
      <c r="R19" s="50"/>
      <c r="S19" s="51"/>
      <c r="T19" s="13"/>
      <c r="U19" s="17"/>
      <c r="V19" s="18"/>
      <c r="W19" s="107"/>
      <c r="X19" s="13"/>
      <c r="Y19" s="13"/>
      <c r="Z19" s="13"/>
      <c r="AA19" s="13"/>
      <c r="AB19" s="13"/>
      <c r="AC19" s="13"/>
      <c r="AD19" s="13"/>
      <c r="AE19" s="13"/>
      <c r="AF19" s="13"/>
      <c r="AG19" s="13"/>
    </row>
    <row r="20" spans="1:33" s="2" customFormat="1" ht="24.95" customHeight="1" x14ac:dyDescent="0.15">
      <c r="A20" s="50"/>
      <c r="B20" s="587" t="s">
        <v>170</v>
      </c>
      <c r="C20" s="588"/>
      <c r="D20" s="588"/>
      <c r="E20" s="588"/>
      <c r="F20" s="588"/>
      <c r="G20" s="588"/>
      <c r="H20" s="588"/>
      <c r="I20" s="588"/>
      <c r="J20" s="588"/>
      <c r="K20" s="588"/>
      <c r="L20" s="588"/>
      <c r="M20" s="588"/>
      <c r="N20" s="588"/>
      <c r="O20" s="588"/>
      <c r="P20" s="588"/>
      <c r="Q20" s="589"/>
      <c r="R20" s="50"/>
      <c r="S20" s="51"/>
      <c r="T20" s="13"/>
      <c r="U20" s="17"/>
      <c r="V20" s="18"/>
      <c r="W20" s="107"/>
      <c r="X20" s="13"/>
      <c r="Y20" s="13"/>
      <c r="Z20" s="13"/>
      <c r="AA20" s="13"/>
      <c r="AB20" s="13"/>
      <c r="AC20" s="13"/>
      <c r="AD20" s="13"/>
      <c r="AE20" s="13"/>
      <c r="AF20" s="13"/>
      <c r="AG20" s="13"/>
    </row>
    <row r="21" spans="1:33" s="2" customFormat="1" ht="21" customHeight="1" thickBot="1" x14ac:dyDescent="0.2">
      <c r="A21" s="50"/>
      <c r="B21" s="445" t="s">
        <v>66</v>
      </c>
      <c r="C21" s="446"/>
      <c r="D21" s="446"/>
      <c r="E21" s="446"/>
      <c r="F21" s="446"/>
      <c r="G21" s="447"/>
      <c r="H21" s="448" t="s">
        <v>65</v>
      </c>
      <c r="I21" s="448"/>
      <c r="J21" s="448"/>
      <c r="K21" s="448"/>
      <c r="L21" s="448"/>
      <c r="M21" s="449" t="s">
        <v>58</v>
      </c>
      <c r="N21" s="450"/>
      <c r="O21" s="451"/>
      <c r="P21" s="452" t="s">
        <v>64</v>
      </c>
      <c r="Q21" s="453"/>
      <c r="R21" s="50"/>
      <c r="S21" s="51"/>
      <c r="T21" s="13"/>
      <c r="U21" s="17"/>
      <c r="V21" s="18"/>
      <c r="W21" s="108"/>
      <c r="X21" s="13"/>
      <c r="Y21" s="13"/>
      <c r="Z21" s="13"/>
      <c r="AA21" s="13"/>
      <c r="AB21" s="13"/>
      <c r="AC21" s="13"/>
      <c r="AD21" s="13"/>
      <c r="AE21" s="13"/>
      <c r="AF21" s="13"/>
      <c r="AG21" s="13"/>
    </row>
    <row r="22" spans="1:33" s="2" customFormat="1" ht="33" customHeight="1" thickBot="1" x14ac:dyDescent="0.2">
      <c r="A22" s="50"/>
      <c r="B22" s="601" t="s">
        <v>63</v>
      </c>
      <c r="C22" s="591"/>
      <c r="D22" s="591"/>
      <c r="E22" s="591"/>
      <c r="F22" s="591"/>
      <c r="G22" s="602"/>
      <c r="H22" s="590" t="s">
        <v>141</v>
      </c>
      <c r="I22" s="591"/>
      <c r="J22" s="591"/>
      <c r="K22" s="591"/>
      <c r="L22" s="591"/>
      <c r="M22" s="596">
        <v>0</v>
      </c>
      <c r="N22" s="597"/>
      <c r="O22" s="598"/>
      <c r="P22" s="349" t="str">
        <f>IF(M22=0,"―",(IF(M22&gt;=4.5,5,(IF(M22&gt;=3.5,4,(IF(M22&gt;=2.5,3,(IF(M22&gt;=1.5,2,1)))))))))</f>
        <v>―</v>
      </c>
      <c r="Q22" s="351"/>
      <c r="R22" s="50"/>
      <c r="S22" s="51"/>
      <c r="T22" s="13"/>
      <c r="U22" s="17"/>
      <c r="V22" s="18"/>
      <c r="W22" s="109"/>
      <c r="X22" s="13"/>
      <c r="Y22" s="13"/>
      <c r="Z22" s="13"/>
      <c r="AA22" s="13"/>
      <c r="AB22" s="13"/>
      <c r="AC22" s="13"/>
      <c r="AD22" s="13"/>
      <c r="AE22" s="13"/>
      <c r="AF22" s="13"/>
      <c r="AG22" s="13"/>
    </row>
    <row r="23" spans="1:33" s="2" customFormat="1" ht="12.75" customHeight="1" x14ac:dyDescent="0.15">
      <c r="A23" s="50"/>
      <c r="B23" s="521" t="s">
        <v>62</v>
      </c>
      <c r="C23" s="522"/>
      <c r="D23" s="522"/>
      <c r="E23" s="522"/>
      <c r="F23" s="522"/>
      <c r="G23" s="522"/>
      <c r="H23" s="145"/>
      <c r="I23" s="145"/>
      <c r="J23" s="145"/>
      <c r="K23" s="145"/>
      <c r="L23" s="145"/>
      <c r="M23" s="237"/>
      <c r="N23" s="237"/>
      <c r="O23" s="237"/>
      <c r="P23" s="145"/>
      <c r="Q23" s="146"/>
      <c r="R23" s="50"/>
      <c r="S23" s="51"/>
      <c r="T23" s="13"/>
      <c r="U23" s="114" t="s">
        <v>41</v>
      </c>
      <c r="V23" s="115" t="s">
        <v>3</v>
      </c>
      <c r="W23" s="116" t="s">
        <v>50</v>
      </c>
      <c r="X23" s="124" t="s">
        <v>179</v>
      </c>
      <c r="Y23" s="154" t="s">
        <v>59</v>
      </c>
      <c r="Z23" s="13"/>
      <c r="AA23" s="13"/>
      <c r="AB23" s="13"/>
      <c r="AC23" s="13"/>
      <c r="AD23" s="13"/>
      <c r="AE23" s="13"/>
      <c r="AF23" s="13"/>
      <c r="AG23" s="13"/>
    </row>
    <row r="24" spans="1:33" s="2" customFormat="1" ht="12.75" customHeight="1" x14ac:dyDescent="0.15">
      <c r="A24" s="50"/>
      <c r="B24" s="523"/>
      <c r="C24" s="524"/>
      <c r="D24" s="524"/>
      <c r="E24" s="524"/>
      <c r="F24" s="524"/>
      <c r="G24" s="524"/>
      <c r="H24" s="147"/>
      <c r="I24" s="147"/>
      <c r="J24" s="147"/>
      <c r="K24" s="147"/>
      <c r="L24" s="147"/>
      <c r="M24" s="147"/>
      <c r="N24" s="147"/>
      <c r="O24" s="147"/>
      <c r="P24" s="147"/>
      <c r="Q24" s="148"/>
      <c r="R24" s="50"/>
      <c r="S24" s="51"/>
      <c r="T24" s="13"/>
      <c r="U24" s="114" t="s">
        <v>43</v>
      </c>
      <c r="V24" s="115" t="s">
        <v>4</v>
      </c>
      <c r="W24" s="116" t="s">
        <v>180</v>
      </c>
      <c r="X24" s="123"/>
      <c r="Y24" s="120" t="s">
        <v>143</v>
      </c>
      <c r="Z24" s="13"/>
      <c r="AA24" s="13"/>
      <c r="AB24" s="13"/>
      <c r="AC24" s="13"/>
      <c r="AD24" s="13"/>
      <c r="AE24" s="13"/>
      <c r="AF24" s="13"/>
      <c r="AG24" s="13"/>
    </row>
    <row r="25" spans="1:33" s="2" customFormat="1" ht="21" customHeight="1" thickBot="1" x14ac:dyDescent="0.2">
      <c r="A25" s="50"/>
      <c r="B25" s="445" t="s">
        <v>66</v>
      </c>
      <c r="C25" s="446"/>
      <c r="D25" s="446"/>
      <c r="E25" s="446"/>
      <c r="F25" s="446"/>
      <c r="G25" s="447"/>
      <c r="H25" s="448" t="s">
        <v>65</v>
      </c>
      <c r="I25" s="448"/>
      <c r="J25" s="448"/>
      <c r="K25" s="448"/>
      <c r="L25" s="448"/>
      <c r="M25" s="449" t="s">
        <v>58</v>
      </c>
      <c r="N25" s="450"/>
      <c r="O25" s="451"/>
      <c r="P25" s="452" t="s">
        <v>64</v>
      </c>
      <c r="Q25" s="453"/>
      <c r="R25" s="50"/>
      <c r="S25" s="51"/>
      <c r="T25" s="13"/>
      <c r="U25" s="114" t="s">
        <v>181</v>
      </c>
      <c r="V25" s="115" t="s">
        <v>192</v>
      </c>
      <c r="W25" s="116" t="s">
        <v>182</v>
      </c>
      <c r="X25" s="121"/>
      <c r="Y25" s="427">
        <f>IF(M38=0,0,((M38*N38*O38)*1))+M39+M40+M41</f>
        <v>0</v>
      </c>
      <c r="Z25" s="13"/>
      <c r="AA25" s="13"/>
      <c r="AB25" s="13"/>
      <c r="AC25" s="13"/>
      <c r="AD25" s="13"/>
      <c r="AE25" s="13"/>
      <c r="AF25" s="13"/>
      <c r="AG25" s="13"/>
    </row>
    <row r="26" spans="1:33" s="2" customFormat="1" ht="30" customHeight="1" x14ac:dyDescent="0.15">
      <c r="A26" s="50"/>
      <c r="B26" s="459" t="s">
        <v>110</v>
      </c>
      <c r="C26" s="467"/>
      <c r="D26" s="467"/>
      <c r="E26" s="467"/>
      <c r="F26" s="467"/>
      <c r="G26" s="468"/>
      <c r="H26" s="512" t="s">
        <v>68</v>
      </c>
      <c r="I26" s="513"/>
      <c r="J26" s="513"/>
      <c r="K26" s="513"/>
      <c r="L26" s="513"/>
      <c r="M26" s="485">
        <v>0</v>
      </c>
      <c r="N26" s="486"/>
      <c r="O26" s="487"/>
      <c r="P26" s="554" t="str">
        <f>IF(X29=0,"",(IF(X29&gt;=4.5,5,(IF(X29&gt;=3.5,4,(IF(X29&gt;=2.5,3,(IF(X29&gt;=1.5,2,1)))))))))</f>
        <v/>
      </c>
      <c r="Q26" s="77"/>
      <c r="R26" s="50"/>
      <c r="S26" s="51"/>
      <c r="T26" s="13"/>
      <c r="U26" s="114" t="s">
        <v>183</v>
      </c>
      <c r="V26" s="115" t="s">
        <v>193</v>
      </c>
      <c r="W26" s="116" t="s">
        <v>184</v>
      </c>
      <c r="X26" s="121"/>
      <c r="Y26" s="120" t="s">
        <v>185</v>
      </c>
      <c r="Z26" s="13"/>
      <c r="AA26" s="13"/>
      <c r="AB26" s="13"/>
      <c r="AC26" s="13"/>
      <c r="AD26" s="13"/>
      <c r="AE26" s="13"/>
      <c r="AF26" s="13"/>
      <c r="AG26" s="13"/>
    </row>
    <row r="27" spans="1:33" s="2" customFormat="1" ht="30" customHeight="1" x14ac:dyDescent="0.15">
      <c r="A27" s="50"/>
      <c r="B27" s="459" t="s">
        <v>111</v>
      </c>
      <c r="C27" s="467"/>
      <c r="D27" s="467"/>
      <c r="E27" s="467"/>
      <c r="F27" s="467"/>
      <c r="G27" s="468"/>
      <c r="H27" s="512" t="s">
        <v>67</v>
      </c>
      <c r="I27" s="513"/>
      <c r="J27" s="513"/>
      <c r="K27" s="513"/>
      <c r="L27" s="513"/>
      <c r="M27" s="488">
        <v>0</v>
      </c>
      <c r="N27" s="489"/>
      <c r="O27" s="490"/>
      <c r="P27" s="555"/>
      <c r="Q27" s="78"/>
      <c r="R27" s="54"/>
      <c r="S27" s="51"/>
      <c r="T27" s="13"/>
      <c r="U27" s="117"/>
      <c r="V27" s="115" t="s">
        <v>6</v>
      </c>
      <c r="W27" s="116" t="s">
        <v>186</v>
      </c>
      <c r="X27" s="121"/>
      <c r="Y27" s="428">
        <f>IF(M38=0,0,(5*N38*O38)*1)+(IF(M39=0,0,5))+(IF(M40=0,0,5))+(IF(M41=0,0,5))</f>
        <v>0</v>
      </c>
      <c r="Z27" s="13"/>
      <c r="AA27" s="13"/>
      <c r="AB27" s="13"/>
      <c r="AC27" s="13"/>
      <c r="AD27" s="13"/>
      <c r="AE27" s="13"/>
      <c r="AF27" s="13"/>
      <c r="AG27" s="13"/>
    </row>
    <row r="28" spans="1:33" s="2" customFormat="1" ht="30" customHeight="1" thickBot="1" x14ac:dyDescent="0.2">
      <c r="A28" s="50"/>
      <c r="B28" s="459" t="s">
        <v>112</v>
      </c>
      <c r="C28" s="467"/>
      <c r="D28" s="467"/>
      <c r="E28" s="467"/>
      <c r="F28" s="467"/>
      <c r="G28" s="468"/>
      <c r="H28" s="512" t="s">
        <v>69</v>
      </c>
      <c r="I28" s="513"/>
      <c r="J28" s="513"/>
      <c r="K28" s="513"/>
      <c r="L28" s="513"/>
      <c r="M28" s="514">
        <v>0</v>
      </c>
      <c r="N28" s="515"/>
      <c r="O28" s="516"/>
      <c r="P28" s="556"/>
      <c r="Q28" s="246"/>
      <c r="R28" s="54"/>
      <c r="S28" s="51"/>
      <c r="T28" s="13"/>
      <c r="U28" s="117"/>
      <c r="V28" s="115" t="s">
        <v>7</v>
      </c>
      <c r="W28" s="116" t="s">
        <v>188</v>
      </c>
      <c r="X28" s="123" t="s">
        <v>189</v>
      </c>
      <c r="Y28" s="120" t="s">
        <v>190</v>
      </c>
      <c r="Z28" s="13"/>
      <c r="AA28" s="13"/>
      <c r="AB28" s="13"/>
      <c r="AC28" s="13"/>
      <c r="AD28" s="13"/>
      <c r="AE28" s="13"/>
      <c r="AF28" s="13"/>
      <c r="AG28" s="13"/>
    </row>
    <row r="29" spans="1:33" s="2" customFormat="1" ht="24.75" customHeight="1" x14ac:dyDescent="0.15">
      <c r="A29" s="50"/>
      <c r="B29" s="138" t="s">
        <v>171</v>
      </c>
      <c r="C29" s="139"/>
      <c r="D29" s="140"/>
      <c r="E29" s="141"/>
      <c r="F29" s="140"/>
      <c r="G29" s="140"/>
      <c r="H29" s="140"/>
      <c r="I29" s="140"/>
      <c r="J29" s="140"/>
      <c r="K29" s="140"/>
      <c r="L29" s="140"/>
      <c r="M29" s="230"/>
      <c r="N29" s="230"/>
      <c r="O29" s="230"/>
      <c r="P29" s="140"/>
      <c r="Q29" s="142"/>
      <c r="R29" s="50"/>
      <c r="S29" s="51"/>
      <c r="T29" s="13"/>
      <c r="U29" s="117"/>
      <c r="V29" s="115" t="s">
        <v>187</v>
      </c>
      <c r="W29" s="116"/>
      <c r="X29" s="121">
        <f>ROUNDDOWN(((((M26)+(M27*0.5)+(M28*0.5))*5)/10),1)</f>
        <v>0</v>
      </c>
      <c r="Y29" s="122">
        <f>IF(Y25=0,0,Y25/Y27*5)</f>
        <v>0</v>
      </c>
      <c r="Z29" s="13"/>
      <c r="AA29" s="13"/>
      <c r="AB29" s="13"/>
      <c r="AC29" s="13"/>
      <c r="AD29" s="13"/>
      <c r="AE29" s="13"/>
      <c r="AF29" s="13"/>
      <c r="AG29" s="13"/>
    </row>
    <row r="30" spans="1:33" s="2" customFormat="1" ht="21" customHeight="1" thickBot="1" x14ac:dyDescent="0.2">
      <c r="A30" s="50"/>
      <c r="B30" s="445" t="s">
        <v>66</v>
      </c>
      <c r="C30" s="446"/>
      <c r="D30" s="446"/>
      <c r="E30" s="446"/>
      <c r="F30" s="446"/>
      <c r="G30" s="447"/>
      <c r="H30" s="448" t="s">
        <v>65</v>
      </c>
      <c r="I30" s="448"/>
      <c r="J30" s="448"/>
      <c r="K30" s="448"/>
      <c r="L30" s="448"/>
      <c r="M30" s="452" t="s">
        <v>58</v>
      </c>
      <c r="N30" s="457"/>
      <c r="O30" s="458"/>
      <c r="P30" s="452" t="s">
        <v>64</v>
      </c>
      <c r="Q30" s="453"/>
      <c r="R30" s="50"/>
      <c r="S30" s="51"/>
      <c r="T30" s="13"/>
      <c r="U30" s="114"/>
      <c r="V30" s="115" t="s">
        <v>13</v>
      </c>
      <c r="W30" s="116"/>
      <c r="X30" s="121"/>
      <c r="Y30" s="155"/>
      <c r="Z30" s="13"/>
      <c r="AA30" s="13"/>
      <c r="AB30" s="13"/>
      <c r="AC30" s="13"/>
      <c r="AD30" s="13"/>
      <c r="AE30" s="13"/>
      <c r="AF30" s="13"/>
      <c r="AG30" s="13"/>
    </row>
    <row r="31" spans="1:33" s="2" customFormat="1" ht="30" customHeight="1" x14ac:dyDescent="0.15">
      <c r="A31" s="50"/>
      <c r="B31" s="510" t="s">
        <v>174</v>
      </c>
      <c r="C31" s="511"/>
      <c r="D31" s="511"/>
      <c r="E31" s="511"/>
      <c r="F31" s="511"/>
      <c r="G31" s="511"/>
      <c r="H31" s="512" t="s">
        <v>175</v>
      </c>
      <c r="I31" s="513"/>
      <c r="J31" s="513"/>
      <c r="K31" s="513"/>
      <c r="L31" s="513"/>
      <c r="M31" s="485">
        <v>0</v>
      </c>
      <c r="N31" s="486"/>
      <c r="O31" s="487"/>
      <c r="P31" s="429" t="str">
        <f>IF(M31=0,"―",(IF(M31&gt;=4.5,5,(IF(M31&gt;=3.5,4,(IF(M31&gt;=2.5,3,(IF(M31&gt;=1.5,2,1)))))))))</f>
        <v>―</v>
      </c>
      <c r="Q31" s="76"/>
      <c r="R31" s="50"/>
      <c r="S31" s="51"/>
      <c r="T31" s="13"/>
      <c r="U31" s="114"/>
      <c r="V31" s="115" t="s">
        <v>49</v>
      </c>
      <c r="W31" s="116"/>
      <c r="X31" s="121"/>
      <c r="Y31" s="155"/>
      <c r="Z31" s="13"/>
      <c r="AA31" s="13"/>
      <c r="AB31" s="13"/>
      <c r="AC31" s="13"/>
      <c r="AD31" s="13"/>
      <c r="AE31" s="13"/>
      <c r="AF31" s="13"/>
      <c r="AG31" s="13"/>
    </row>
    <row r="32" spans="1:33" s="2" customFormat="1" ht="30" customHeight="1" x14ac:dyDescent="0.15">
      <c r="A32" s="50"/>
      <c r="B32" s="423" t="s">
        <v>173</v>
      </c>
      <c r="C32" s="424"/>
      <c r="D32" s="424"/>
      <c r="E32" s="424"/>
      <c r="F32" s="424"/>
      <c r="G32" s="424"/>
      <c r="H32" s="517"/>
      <c r="I32" s="518"/>
      <c r="J32" s="518"/>
      <c r="K32" s="518"/>
      <c r="L32" s="518"/>
      <c r="M32" s="580"/>
      <c r="N32" s="580"/>
      <c r="O32" s="580"/>
      <c r="P32" s="425"/>
      <c r="Q32" s="426"/>
      <c r="R32" s="50"/>
      <c r="S32" s="51"/>
      <c r="T32" s="13"/>
      <c r="U32" s="114"/>
      <c r="V32" s="115" t="s">
        <v>12</v>
      </c>
      <c r="W32" s="116"/>
      <c r="X32" s="121"/>
      <c r="Y32" s="155"/>
      <c r="Z32" s="13"/>
      <c r="AA32" s="13"/>
      <c r="AB32" s="13"/>
      <c r="AC32" s="13"/>
      <c r="AD32" s="13"/>
      <c r="AE32" s="13"/>
      <c r="AF32" s="13"/>
      <c r="AG32" s="13"/>
    </row>
    <row r="33" spans="1:33" s="2" customFormat="1" ht="21" customHeight="1" x14ac:dyDescent="0.15">
      <c r="A33" s="50"/>
      <c r="B33" s="445" t="s">
        <v>66</v>
      </c>
      <c r="C33" s="446"/>
      <c r="D33" s="446"/>
      <c r="E33" s="446"/>
      <c r="F33" s="446"/>
      <c r="G33" s="447"/>
      <c r="H33" s="448" t="s">
        <v>65</v>
      </c>
      <c r="I33" s="448"/>
      <c r="J33" s="448"/>
      <c r="K33" s="448"/>
      <c r="L33" s="448"/>
      <c r="M33" s="452" t="s">
        <v>58</v>
      </c>
      <c r="N33" s="457"/>
      <c r="O33" s="458"/>
      <c r="P33" s="452" t="s">
        <v>64</v>
      </c>
      <c r="Q33" s="453"/>
      <c r="R33" s="50"/>
      <c r="S33" s="51"/>
      <c r="T33" s="13"/>
      <c r="U33" s="114"/>
      <c r="V33" s="115" t="s">
        <v>191</v>
      </c>
      <c r="W33" s="116"/>
      <c r="X33" s="121"/>
      <c r="Y33" s="155"/>
      <c r="Z33" s="13"/>
      <c r="AA33" s="13"/>
      <c r="AB33" s="13"/>
      <c r="AC33" s="13"/>
      <c r="AD33" s="13"/>
      <c r="AE33" s="13"/>
      <c r="AF33" s="13"/>
      <c r="AG33" s="13"/>
    </row>
    <row r="34" spans="1:33" s="2" customFormat="1" ht="30" customHeight="1" x14ac:dyDescent="0.15">
      <c r="A34" s="50"/>
      <c r="B34" s="510" t="s">
        <v>176</v>
      </c>
      <c r="C34" s="511"/>
      <c r="D34" s="511"/>
      <c r="E34" s="511"/>
      <c r="F34" s="511"/>
      <c r="G34" s="511"/>
      <c r="H34" s="512" t="s">
        <v>197</v>
      </c>
      <c r="I34" s="513"/>
      <c r="J34" s="513"/>
      <c r="K34" s="513"/>
      <c r="L34" s="513"/>
      <c r="M34" s="488">
        <v>0</v>
      </c>
      <c r="N34" s="489"/>
      <c r="O34" s="490"/>
      <c r="P34" s="430" t="str">
        <f>IF(M34=0,"―",(IF(M34&gt;=4.5,5,(IF(M34&gt;=3.5,4,(IF(M34&gt;=2.5,3,(IF(M34&gt;=1.5,2,1)))))))))</f>
        <v>―</v>
      </c>
      <c r="Q34" s="78"/>
      <c r="R34" s="50"/>
      <c r="S34" s="51"/>
      <c r="T34" s="13"/>
      <c r="U34" s="114"/>
      <c r="V34" s="118"/>
      <c r="W34" s="119"/>
      <c r="X34" s="121"/>
      <c r="Y34" s="155"/>
      <c r="Z34" s="13"/>
      <c r="AA34" s="13"/>
      <c r="AB34" s="13"/>
      <c r="AC34" s="13"/>
      <c r="AD34" s="13"/>
      <c r="AE34" s="13"/>
      <c r="AF34" s="13"/>
      <c r="AG34" s="13"/>
    </row>
    <row r="35" spans="1:33" s="2" customFormat="1" ht="24.95" customHeight="1" x14ac:dyDescent="0.15">
      <c r="A35" s="50"/>
      <c r="B35" s="196" t="s">
        <v>70</v>
      </c>
      <c r="C35" s="149"/>
      <c r="D35" s="149"/>
      <c r="E35" s="149"/>
      <c r="F35" s="149"/>
      <c r="G35" s="149"/>
      <c r="H35" s="150"/>
      <c r="I35" s="151"/>
      <c r="J35" s="151"/>
      <c r="K35" s="151"/>
      <c r="L35" s="151"/>
      <c r="M35" s="347"/>
      <c r="N35" s="347"/>
      <c r="O35" s="347"/>
      <c r="P35" s="152"/>
      <c r="Q35" s="153"/>
      <c r="R35" s="50"/>
      <c r="S35" s="51"/>
      <c r="T35" s="13"/>
      <c r="U35" s="13"/>
      <c r="V35" s="13"/>
      <c r="W35" s="13"/>
      <c r="X35" s="13"/>
      <c r="Y35" s="13"/>
      <c r="Z35" s="13"/>
      <c r="AA35" s="13"/>
      <c r="AB35" s="13"/>
      <c r="AC35" s="13"/>
      <c r="AD35" s="13"/>
      <c r="AE35" s="13"/>
      <c r="AF35" s="13"/>
      <c r="AG35" s="13"/>
    </row>
    <row r="36" spans="1:33" s="2" customFormat="1" ht="21" customHeight="1" x14ac:dyDescent="0.2">
      <c r="A36" s="50"/>
      <c r="B36" s="445" t="s">
        <v>66</v>
      </c>
      <c r="C36" s="446"/>
      <c r="D36" s="446"/>
      <c r="E36" s="446"/>
      <c r="F36" s="446"/>
      <c r="G36" s="447"/>
      <c r="H36" s="448" t="s">
        <v>65</v>
      </c>
      <c r="I36" s="448"/>
      <c r="J36" s="448"/>
      <c r="K36" s="448"/>
      <c r="L36" s="448"/>
      <c r="M36" s="452" t="s">
        <v>58</v>
      </c>
      <c r="N36" s="457"/>
      <c r="O36" s="458"/>
      <c r="P36" s="452" t="s">
        <v>64</v>
      </c>
      <c r="Q36" s="453"/>
      <c r="R36" s="90"/>
      <c r="S36" s="90"/>
      <c r="T36" s="92"/>
      <c r="U36" s="93"/>
      <c r="V36" s="13"/>
      <c r="W36" s="20"/>
      <c r="X36" s="13"/>
      <c r="Y36" s="13"/>
      <c r="Z36" s="13"/>
      <c r="AA36" s="13"/>
      <c r="AB36" s="13"/>
      <c r="AC36" s="13"/>
      <c r="AD36" s="13"/>
      <c r="AE36" s="13"/>
      <c r="AF36" s="13"/>
      <c r="AG36" s="13"/>
    </row>
    <row r="37" spans="1:33" s="2" customFormat="1" ht="21" customHeight="1" thickBot="1" x14ac:dyDescent="0.25">
      <c r="A37" s="54"/>
      <c r="B37" s="545" t="s">
        <v>113</v>
      </c>
      <c r="C37" s="546"/>
      <c r="D37" s="546"/>
      <c r="E37" s="546"/>
      <c r="F37" s="546"/>
      <c r="G37" s="547"/>
      <c r="H37" s="469" t="s">
        <v>71</v>
      </c>
      <c r="I37" s="470"/>
      <c r="J37" s="470"/>
      <c r="K37" s="470"/>
      <c r="L37" s="328"/>
      <c r="M37" s="232" t="s">
        <v>42</v>
      </c>
      <c r="N37" s="232" t="s">
        <v>47</v>
      </c>
      <c r="O37" s="233" t="s">
        <v>48</v>
      </c>
      <c r="P37" s="482" t="str">
        <f>IF(Y29=0,"",(IF(Y29&gt;=4.5,5,(IF(Y29&gt;=3.5,4,(IF(Y29&gt;=2.5,3,(IF(Y29&gt;=1.5,2,1)))))))))</f>
        <v/>
      </c>
      <c r="Q37" s="350"/>
      <c r="R37" s="90"/>
      <c r="S37" s="90"/>
      <c r="T37" s="92"/>
      <c r="U37" s="93"/>
      <c r="V37" s="13"/>
      <c r="W37" s="20"/>
      <c r="X37" s="13"/>
      <c r="Y37" s="13"/>
      <c r="Z37" s="13"/>
      <c r="AA37" s="13"/>
      <c r="AB37" s="13"/>
      <c r="AC37" s="13"/>
      <c r="AD37" s="13"/>
      <c r="AE37" s="13"/>
      <c r="AF37" s="13"/>
      <c r="AG37" s="13"/>
    </row>
    <row r="38" spans="1:33" s="2" customFormat="1" ht="30" customHeight="1" thickBot="1" x14ac:dyDescent="0.25">
      <c r="A38" s="54"/>
      <c r="B38" s="548"/>
      <c r="C38" s="549"/>
      <c r="D38" s="549"/>
      <c r="E38" s="549"/>
      <c r="F38" s="549"/>
      <c r="G38" s="550"/>
      <c r="H38" s="471"/>
      <c r="I38" s="472"/>
      <c r="J38" s="472"/>
      <c r="K38" s="473"/>
      <c r="L38" s="231" t="s">
        <v>46</v>
      </c>
      <c r="M38" s="234">
        <v>0</v>
      </c>
      <c r="N38" s="235">
        <v>0</v>
      </c>
      <c r="O38" s="236">
        <v>0</v>
      </c>
      <c r="P38" s="483"/>
      <c r="Q38" s="350"/>
      <c r="R38" s="125"/>
      <c r="S38" s="125"/>
      <c r="T38" s="126"/>
      <c r="U38" s="93"/>
      <c r="V38" s="13"/>
      <c r="W38" s="20"/>
      <c r="X38" s="13"/>
      <c r="Y38" s="13"/>
      <c r="Z38" s="13"/>
      <c r="AA38" s="13"/>
      <c r="AB38" s="13"/>
      <c r="AC38" s="13"/>
      <c r="AD38" s="13"/>
      <c r="AE38" s="13"/>
      <c r="AF38" s="13"/>
      <c r="AG38" s="13"/>
    </row>
    <row r="39" spans="1:33" s="2" customFormat="1" ht="30" customHeight="1" x14ac:dyDescent="0.2">
      <c r="A39" s="50"/>
      <c r="B39" s="459" t="s">
        <v>114</v>
      </c>
      <c r="C39" s="467"/>
      <c r="D39" s="467"/>
      <c r="E39" s="467"/>
      <c r="F39" s="467"/>
      <c r="G39" s="468"/>
      <c r="H39" s="466" t="s">
        <v>117</v>
      </c>
      <c r="I39" s="455"/>
      <c r="J39" s="455"/>
      <c r="K39" s="455"/>
      <c r="L39" s="455"/>
      <c r="M39" s="485">
        <v>0</v>
      </c>
      <c r="N39" s="486"/>
      <c r="O39" s="487"/>
      <c r="P39" s="483"/>
      <c r="Q39" s="350"/>
      <c r="R39" s="89"/>
      <c r="S39" s="89"/>
      <c r="T39" s="94"/>
      <c r="U39" s="93"/>
      <c r="V39" s="19"/>
      <c r="W39" s="20"/>
      <c r="X39" s="13"/>
      <c r="Y39" s="10"/>
      <c r="Z39" s="13"/>
      <c r="AA39" s="13"/>
      <c r="AB39" s="13"/>
      <c r="AC39" s="13"/>
      <c r="AD39" s="13"/>
      <c r="AE39" s="13"/>
      <c r="AF39" s="13"/>
      <c r="AG39" s="13"/>
    </row>
    <row r="40" spans="1:33" s="2" customFormat="1" ht="30" customHeight="1" x14ac:dyDescent="0.2">
      <c r="A40" s="50"/>
      <c r="B40" s="459" t="s">
        <v>127</v>
      </c>
      <c r="C40" s="467"/>
      <c r="D40" s="467"/>
      <c r="E40" s="467"/>
      <c r="F40" s="467"/>
      <c r="G40" s="468"/>
      <c r="H40" s="466" t="s">
        <v>118</v>
      </c>
      <c r="I40" s="455"/>
      <c r="J40" s="455"/>
      <c r="K40" s="455"/>
      <c r="L40" s="455"/>
      <c r="M40" s="488">
        <v>0</v>
      </c>
      <c r="N40" s="489"/>
      <c r="O40" s="490"/>
      <c r="P40" s="483"/>
      <c r="Q40" s="350"/>
      <c r="R40" s="89"/>
      <c r="S40" s="89"/>
      <c r="T40" s="94"/>
      <c r="U40" s="93"/>
      <c r="V40" s="13"/>
      <c r="W40" s="20"/>
      <c r="X40" s="13"/>
      <c r="Y40" s="10"/>
      <c r="Z40" s="13"/>
      <c r="AA40" s="13"/>
      <c r="AB40" s="13"/>
      <c r="AC40" s="13"/>
      <c r="AD40" s="13"/>
      <c r="AE40" s="13"/>
      <c r="AF40" s="13"/>
      <c r="AG40" s="13"/>
    </row>
    <row r="41" spans="1:33" s="2" customFormat="1" ht="30" customHeight="1" x14ac:dyDescent="0.2">
      <c r="A41" s="50"/>
      <c r="B41" s="459" t="s">
        <v>115</v>
      </c>
      <c r="C41" s="467"/>
      <c r="D41" s="467"/>
      <c r="E41" s="467"/>
      <c r="F41" s="467"/>
      <c r="G41" s="468"/>
      <c r="H41" s="466" t="s">
        <v>119</v>
      </c>
      <c r="I41" s="455"/>
      <c r="J41" s="455"/>
      <c r="K41" s="455"/>
      <c r="L41" s="455"/>
      <c r="M41" s="491">
        <v>0</v>
      </c>
      <c r="N41" s="492"/>
      <c r="O41" s="493"/>
      <c r="P41" s="484"/>
      <c r="Q41" s="78"/>
      <c r="R41" s="89"/>
      <c r="S41" s="89"/>
      <c r="T41" s="94"/>
      <c r="U41" s="95"/>
      <c r="V41" s="13"/>
      <c r="W41" s="20"/>
      <c r="X41" s="13"/>
      <c r="Y41" s="10"/>
      <c r="Z41" s="13"/>
      <c r="AA41" s="13"/>
      <c r="AB41" s="13"/>
      <c r="AC41" s="13"/>
      <c r="AD41" s="13"/>
      <c r="AE41" s="13"/>
      <c r="AF41" s="13"/>
      <c r="AG41" s="13"/>
    </row>
    <row r="42" spans="1:33" s="2" customFormat="1" ht="30" customHeight="1" x14ac:dyDescent="0.2">
      <c r="A42" s="50"/>
      <c r="B42" s="417" t="s">
        <v>172</v>
      </c>
      <c r="C42" s="418"/>
      <c r="D42" s="418"/>
      <c r="E42" s="418"/>
      <c r="F42" s="418"/>
      <c r="G42" s="418"/>
      <c r="H42" s="419"/>
      <c r="I42" s="419"/>
      <c r="J42" s="419"/>
      <c r="K42" s="419"/>
      <c r="L42" s="419"/>
      <c r="M42" s="420"/>
      <c r="N42" s="420"/>
      <c r="O42" s="420"/>
      <c r="P42" s="421"/>
      <c r="Q42" s="422"/>
      <c r="R42" s="89"/>
      <c r="S42" s="89"/>
      <c r="T42" s="94"/>
      <c r="U42" s="95"/>
      <c r="V42" s="13"/>
      <c r="W42" s="20"/>
      <c r="X42" s="13"/>
      <c r="Y42" s="10"/>
      <c r="Z42" s="13"/>
      <c r="AA42" s="13"/>
      <c r="AB42" s="13"/>
      <c r="AC42" s="13"/>
      <c r="AD42" s="13"/>
      <c r="AE42" s="13"/>
      <c r="AF42" s="13"/>
      <c r="AG42" s="13"/>
    </row>
    <row r="43" spans="1:33" s="2" customFormat="1" ht="21" customHeight="1" thickBot="1" x14ac:dyDescent="0.25">
      <c r="A43" s="50"/>
      <c r="B43" s="445" t="s">
        <v>66</v>
      </c>
      <c r="C43" s="446"/>
      <c r="D43" s="446"/>
      <c r="E43" s="446"/>
      <c r="F43" s="446"/>
      <c r="G43" s="447"/>
      <c r="H43" s="448" t="s">
        <v>65</v>
      </c>
      <c r="I43" s="448"/>
      <c r="J43" s="448"/>
      <c r="K43" s="448"/>
      <c r="L43" s="448"/>
      <c r="M43" s="449" t="s">
        <v>58</v>
      </c>
      <c r="N43" s="450"/>
      <c r="O43" s="451"/>
      <c r="P43" s="452" t="s">
        <v>64</v>
      </c>
      <c r="Q43" s="453"/>
      <c r="R43" s="90"/>
      <c r="S43" s="90"/>
      <c r="T43" s="92"/>
      <c r="U43" s="93"/>
      <c r="V43" s="13"/>
      <c r="W43" s="20"/>
      <c r="X43" s="13"/>
      <c r="Y43" s="13"/>
      <c r="Z43" s="13"/>
      <c r="AA43" s="13"/>
      <c r="AB43" s="13"/>
      <c r="AC43" s="13"/>
      <c r="AD43" s="13"/>
      <c r="AE43" s="13"/>
      <c r="AF43" s="13"/>
      <c r="AG43" s="13"/>
    </row>
    <row r="44" spans="1:33" s="2" customFormat="1" ht="30" customHeight="1" thickBot="1" x14ac:dyDescent="0.25">
      <c r="A44" s="50"/>
      <c r="B44" s="459" t="s">
        <v>177</v>
      </c>
      <c r="C44" s="460"/>
      <c r="D44" s="460"/>
      <c r="E44" s="460"/>
      <c r="F44" s="460"/>
      <c r="G44" s="461"/>
      <c r="H44" s="454" t="s">
        <v>178</v>
      </c>
      <c r="I44" s="455"/>
      <c r="J44" s="455"/>
      <c r="K44" s="455"/>
      <c r="L44" s="456"/>
      <c r="M44" s="596">
        <v>0</v>
      </c>
      <c r="N44" s="612"/>
      <c r="O44" s="613"/>
      <c r="P44" s="411" t="str">
        <f>IF(L13=0,"",IF(OR(L13="学校(小中高)",L13="集合住宅"),IF(M44=0,"",IF(M44&gt;=3,"○","―")),IF(M44=0,"",IF(M44&gt;=4,"○","―"))))</f>
        <v/>
      </c>
      <c r="Q44" s="78"/>
      <c r="R44" s="89"/>
      <c r="S44" s="89"/>
      <c r="T44" s="94"/>
      <c r="U44" s="95"/>
      <c r="V44" s="13"/>
      <c r="W44" s="20"/>
      <c r="X44" s="13"/>
      <c r="Y44" s="10"/>
      <c r="Z44" s="13"/>
      <c r="AA44" s="13"/>
      <c r="AB44" s="13"/>
      <c r="AC44" s="13"/>
      <c r="AD44" s="13"/>
      <c r="AE44" s="13"/>
      <c r="AF44" s="13"/>
      <c r="AG44" s="13"/>
    </row>
    <row r="45" spans="1:33" s="2" customFormat="1" ht="30" customHeight="1" x14ac:dyDescent="0.2">
      <c r="A45" s="50"/>
      <c r="B45" s="383" t="s">
        <v>145</v>
      </c>
      <c r="C45" s="384"/>
      <c r="D45" s="384"/>
      <c r="E45" s="384"/>
      <c r="F45" s="384"/>
      <c r="G45" s="384"/>
      <c r="H45" s="385"/>
      <c r="I45" s="385"/>
      <c r="J45" s="385"/>
      <c r="K45" s="385"/>
      <c r="L45" s="385"/>
      <c r="M45" s="416"/>
      <c r="N45" s="416"/>
      <c r="O45" s="416"/>
      <c r="P45" s="386"/>
      <c r="Q45" s="387"/>
      <c r="R45" s="89"/>
      <c r="S45" s="89"/>
      <c r="T45" s="94"/>
      <c r="U45" s="95"/>
      <c r="V45" s="13"/>
      <c r="W45" s="20"/>
      <c r="X45" s="13"/>
      <c r="Y45" s="10"/>
      <c r="Z45" s="13"/>
      <c r="AA45" s="13"/>
      <c r="AB45" s="13"/>
      <c r="AC45" s="13"/>
      <c r="AD45" s="13"/>
      <c r="AE45" s="13"/>
      <c r="AF45" s="13"/>
      <c r="AG45" s="13"/>
    </row>
    <row r="46" spans="1:33" s="2" customFormat="1" ht="28.5" x14ac:dyDescent="0.2">
      <c r="A46" s="50"/>
      <c r="B46" s="494" t="s">
        <v>146</v>
      </c>
      <c r="C46" s="495"/>
      <c r="D46" s="496"/>
      <c r="E46" s="388" t="s">
        <v>151</v>
      </c>
      <c r="F46" s="519" t="s">
        <v>146</v>
      </c>
      <c r="G46" s="520"/>
      <c r="H46" s="605" t="s">
        <v>151</v>
      </c>
      <c r="I46" s="608"/>
      <c r="J46" s="605" t="s">
        <v>154</v>
      </c>
      <c r="K46" s="606"/>
      <c r="L46" s="607"/>
      <c r="M46" s="609" t="s">
        <v>155</v>
      </c>
      <c r="N46" s="610"/>
      <c r="O46" s="610"/>
      <c r="P46" s="610"/>
      <c r="Q46" s="611"/>
      <c r="R46" s="389"/>
      <c r="S46" s="89"/>
      <c r="T46" s="94"/>
      <c r="U46" s="95"/>
      <c r="V46" s="13"/>
      <c r="W46" s="20"/>
      <c r="X46" s="13"/>
      <c r="Y46" s="10"/>
      <c r="Z46" s="13"/>
      <c r="AA46" s="13"/>
      <c r="AB46" s="13"/>
      <c r="AC46" s="13"/>
      <c r="AD46" s="13"/>
      <c r="AE46" s="13"/>
      <c r="AF46" s="13"/>
      <c r="AG46" s="13"/>
    </row>
    <row r="47" spans="1:33" s="2" customFormat="1" ht="28.5" x14ac:dyDescent="0.2">
      <c r="A47" s="50"/>
      <c r="B47" s="494" t="s">
        <v>147</v>
      </c>
      <c r="C47" s="495"/>
      <c r="D47" s="496"/>
      <c r="E47" s="393" t="s">
        <v>156</v>
      </c>
      <c r="F47" s="519" t="s">
        <v>152</v>
      </c>
      <c r="G47" s="520"/>
      <c r="H47" s="499" t="s">
        <v>156</v>
      </c>
      <c r="I47" s="502"/>
      <c r="J47" s="499"/>
      <c r="K47" s="500"/>
      <c r="L47" s="501"/>
      <c r="M47" s="503"/>
      <c r="N47" s="504"/>
      <c r="O47" s="504"/>
      <c r="P47" s="504"/>
      <c r="Q47" s="505"/>
      <c r="R47" s="390" t="s">
        <v>157</v>
      </c>
      <c r="S47" s="89"/>
      <c r="T47" s="94"/>
      <c r="U47" s="95"/>
      <c r="V47" s="13"/>
      <c r="W47" s="20"/>
      <c r="X47" s="13"/>
      <c r="Y47" s="10"/>
      <c r="Z47" s="13"/>
      <c r="AA47" s="13"/>
      <c r="AB47" s="13"/>
      <c r="AC47" s="13"/>
      <c r="AD47" s="13"/>
      <c r="AE47" s="13"/>
      <c r="AF47" s="13"/>
      <c r="AG47" s="13"/>
    </row>
    <row r="48" spans="1:33" s="2" customFormat="1" ht="28.5" x14ac:dyDescent="0.2">
      <c r="A48" s="50"/>
      <c r="B48" s="494" t="s">
        <v>148</v>
      </c>
      <c r="C48" s="495"/>
      <c r="D48" s="496"/>
      <c r="E48" s="393" t="s">
        <v>156</v>
      </c>
      <c r="F48" s="519" t="s">
        <v>153</v>
      </c>
      <c r="G48" s="520"/>
      <c r="H48" s="499" t="s">
        <v>156</v>
      </c>
      <c r="I48" s="502"/>
      <c r="J48" s="499"/>
      <c r="K48" s="500"/>
      <c r="L48" s="501"/>
      <c r="M48" s="503"/>
      <c r="N48" s="504"/>
      <c r="O48" s="504"/>
      <c r="P48" s="504"/>
      <c r="Q48" s="505"/>
      <c r="R48" s="390" t="s">
        <v>158</v>
      </c>
      <c r="S48" s="89"/>
      <c r="T48" s="94"/>
      <c r="U48" s="95"/>
      <c r="V48" s="13"/>
      <c r="W48" s="20"/>
      <c r="X48" s="13"/>
      <c r="Y48" s="10"/>
      <c r="Z48" s="13"/>
      <c r="AA48" s="13"/>
      <c r="AB48" s="13"/>
      <c r="AC48" s="13"/>
      <c r="AD48" s="13"/>
      <c r="AE48" s="13"/>
      <c r="AF48" s="13"/>
      <c r="AG48" s="13"/>
    </row>
    <row r="49" spans="1:36" s="2" customFormat="1" ht="28.5" x14ac:dyDescent="0.2">
      <c r="A49" s="50"/>
      <c r="B49" s="494" t="s">
        <v>149</v>
      </c>
      <c r="C49" s="495"/>
      <c r="D49" s="496"/>
      <c r="E49" s="393" t="s">
        <v>156</v>
      </c>
      <c r="F49" s="497"/>
      <c r="G49" s="498"/>
      <c r="H49" s="499"/>
      <c r="I49" s="502"/>
      <c r="J49" s="499"/>
      <c r="K49" s="500"/>
      <c r="L49" s="501"/>
      <c r="M49" s="503"/>
      <c r="N49" s="504"/>
      <c r="O49" s="504"/>
      <c r="P49" s="504"/>
      <c r="Q49" s="505"/>
      <c r="R49" s="389"/>
      <c r="S49" s="89"/>
      <c r="T49" s="94"/>
      <c r="U49" s="95"/>
      <c r="V49" s="13"/>
      <c r="W49" s="20"/>
      <c r="X49" s="13"/>
      <c r="Y49" s="10"/>
      <c r="Z49" s="13"/>
      <c r="AA49" s="13"/>
      <c r="AB49" s="13"/>
      <c r="AC49" s="13"/>
      <c r="AD49" s="13"/>
      <c r="AE49" s="13"/>
      <c r="AF49" s="13"/>
      <c r="AG49" s="13"/>
    </row>
    <row r="50" spans="1:36" s="2" customFormat="1" ht="28.5" x14ac:dyDescent="0.2">
      <c r="A50" s="50"/>
      <c r="B50" s="494" t="s">
        <v>150</v>
      </c>
      <c r="C50" s="495"/>
      <c r="D50" s="496"/>
      <c r="E50" s="393" t="s">
        <v>156</v>
      </c>
      <c r="F50" s="497"/>
      <c r="G50" s="498"/>
      <c r="H50" s="499"/>
      <c r="I50" s="502"/>
      <c r="J50" s="499"/>
      <c r="K50" s="500"/>
      <c r="L50" s="501"/>
      <c r="M50" s="503"/>
      <c r="N50" s="504"/>
      <c r="O50" s="504"/>
      <c r="P50" s="504"/>
      <c r="Q50" s="505"/>
      <c r="R50" s="389"/>
      <c r="S50" s="89"/>
      <c r="T50" s="94"/>
      <c r="U50" s="95"/>
      <c r="V50" s="13"/>
      <c r="W50" s="20"/>
      <c r="X50" s="13"/>
      <c r="Y50" s="10"/>
      <c r="Z50" s="13"/>
      <c r="AA50" s="13"/>
      <c r="AB50" s="13"/>
      <c r="AC50" s="13"/>
      <c r="AD50" s="13"/>
      <c r="AE50" s="13"/>
      <c r="AF50" s="13"/>
      <c r="AG50" s="13"/>
    </row>
    <row r="51" spans="1:36" s="2" customFormat="1" ht="24.75" customHeight="1" x14ac:dyDescent="0.2">
      <c r="A51" s="50"/>
      <c r="B51" s="198" t="s">
        <v>124</v>
      </c>
      <c r="C51" s="82"/>
      <c r="D51" s="83"/>
      <c r="E51" s="84"/>
      <c r="F51" s="83"/>
      <c r="G51" s="83"/>
      <c r="H51" s="83"/>
      <c r="I51" s="85"/>
      <c r="J51" s="86"/>
      <c r="K51" s="83"/>
      <c r="L51" s="83"/>
      <c r="M51" s="238"/>
      <c r="N51" s="239"/>
      <c r="O51" s="240"/>
      <c r="P51" s="87"/>
      <c r="Q51" s="88"/>
      <c r="R51" s="50"/>
      <c r="S51" s="51"/>
      <c r="T51" s="13"/>
      <c r="U51" s="13"/>
      <c r="V51" s="13"/>
      <c r="W51" s="20"/>
      <c r="X51" s="13"/>
      <c r="Y51" s="10"/>
      <c r="Z51" s="13"/>
      <c r="AA51" s="13"/>
      <c r="AB51" s="13"/>
      <c r="AC51" s="13"/>
      <c r="AD51" s="13"/>
      <c r="AE51" s="13"/>
      <c r="AF51" s="13"/>
      <c r="AG51" s="13"/>
    </row>
    <row r="52" spans="1:36" ht="21" customHeight="1" thickBot="1" x14ac:dyDescent="0.2">
      <c r="A52" s="50"/>
      <c r="B52" s="462" t="s">
        <v>45</v>
      </c>
      <c r="C52" s="463"/>
      <c r="D52" s="463"/>
      <c r="E52" s="476" t="s">
        <v>2</v>
      </c>
      <c r="F52" s="477"/>
      <c r="G52" s="477"/>
      <c r="H52" s="477"/>
      <c r="I52" s="477"/>
      <c r="J52" s="478"/>
      <c r="K52" s="476" t="s">
        <v>140</v>
      </c>
      <c r="L52" s="477"/>
      <c r="M52" s="477"/>
      <c r="N52" s="477"/>
      <c r="O52" s="477"/>
      <c r="P52" s="477"/>
      <c r="Q52" s="241"/>
      <c r="R52" s="50"/>
      <c r="S52" s="50"/>
      <c r="U52" s="21"/>
      <c r="V52" s="19"/>
      <c r="W52" s="21"/>
      <c r="X52" s="21"/>
    </row>
    <row r="53" spans="1:36" s="2" customFormat="1" ht="30" customHeight="1" thickBot="1" x14ac:dyDescent="0.2">
      <c r="A53" s="50"/>
      <c r="B53" s="464"/>
      <c r="C53" s="465"/>
      <c r="D53" s="465"/>
      <c r="E53" s="479" t="s">
        <v>169</v>
      </c>
      <c r="F53" s="480"/>
      <c r="G53" s="480"/>
      <c r="H53" s="480"/>
      <c r="I53" s="480"/>
      <c r="J53" s="481"/>
      <c r="K53" s="553"/>
      <c r="L53" s="553"/>
      <c r="M53" s="553"/>
      <c r="N53" s="553"/>
      <c r="O53" s="553"/>
      <c r="P53" s="553"/>
      <c r="Q53" s="392"/>
      <c r="R53" s="50"/>
      <c r="S53" s="50"/>
      <c r="T53" s="13"/>
      <c r="U53" s="21"/>
      <c r="V53" s="19"/>
      <c r="W53" s="21"/>
      <c r="X53" s="21"/>
      <c r="Y53" s="13"/>
      <c r="Z53" s="13"/>
      <c r="AA53" s="13"/>
      <c r="AB53" s="13"/>
      <c r="AC53" s="13"/>
      <c r="AD53" s="13"/>
      <c r="AE53" s="13"/>
      <c r="AF53" s="13"/>
      <c r="AG53" s="13"/>
    </row>
    <row r="54" spans="1:36" s="2" customFormat="1" ht="39" customHeight="1" thickBot="1" x14ac:dyDescent="0.2">
      <c r="A54" s="50"/>
      <c r="B54" s="474" t="s">
        <v>125</v>
      </c>
      <c r="C54" s="475"/>
      <c r="D54" s="475"/>
      <c r="E54" s="479" t="s">
        <v>169</v>
      </c>
      <c r="F54" s="480"/>
      <c r="G54" s="480"/>
      <c r="H54" s="480"/>
      <c r="I54" s="480"/>
      <c r="J54" s="480"/>
      <c r="K54" s="480"/>
      <c r="L54" s="480"/>
      <c r="M54" s="480"/>
      <c r="N54" s="480"/>
      <c r="O54" s="480"/>
      <c r="P54" s="480"/>
      <c r="Q54" s="391"/>
      <c r="R54" s="50"/>
      <c r="S54" s="50"/>
      <c r="T54" s="13"/>
      <c r="U54" s="21"/>
      <c r="V54" s="21"/>
      <c r="W54" s="21"/>
      <c r="X54" s="21"/>
      <c r="Y54" s="13"/>
      <c r="Z54" s="13"/>
      <c r="AA54" s="13"/>
      <c r="AB54" s="13"/>
      <c r="AC54" s="13"/>
      <c r="AD54" s="13"/>
      <c r="AE54" s="13"/>
      <c r="AF54" s="13"/>
      <c r="AG54" s="13"/>
    </row>
    <row r="55" spans="1:36" s="2" customFormat="1" ht="15.75" hidden="1" customHeight="1" x14ac:dyDescent="0.15">
      <c r="A55" s="50"/>
      <c r="B55" s="189"/>
      <c r="C55" s="190"/>
      <c r="D55" s="190"/>
      <c r="E55" s="191"/>
      <c r="F55" s="508"/>
      <c r="G55" s="509"/>
      <c r="H55" s="509"/>
      <c r="I55" s="509"/>
      <c r="J55" s="509"/>
      <c r="K55" s="508"/>
      <c r="L55" s="509"/>
      <c r="M55" s="509"/>
      <c r="N55" s="509"/>
      <c r="O55" s="509"/>
      <c r="P55" s="509"/>
      <c r="Q55" s="195"/>
      <c r="R55" s="23"/>
      <c r="S55" s="23"/>
      <c r="T55" s="13"/>
      <c r="U55" s="21"/>
      <c r="V55" s="21"/>
      <c r="W55" s="21"/>
      <c r="X55" s="21"/>
      <c r="Y55" s="13"/>
      <c r="Z55" s="13"/>
      <c r="AA55" s="13"/>
      <c r="AB55" s="13"/>
      <c r="AC55" s="13"/>
      <c r="AD55" s="13"/>
      <c r="AE55" s="13"/>
      <c r="AF55" s="13"/>
      <c r="AG55" s="13"/>
    </row>
    <row r="56" spans="1:36" s="2" customFormat="1" ht="15.75" hidden="1" customHeight="1" thickBot="1" x14ac:dyDescent="0.2">
      <c r="A56" s="50"/>
      <c r="B56" s="192"/>
      <c r="C56" s="193"/>
      <c r="D56" s="193"/>
      <c r="E56" s="194"/>
      <c r="F56" s="543"/>
      <c r="G56" s="544"/>
      <c r="H56" s="544"/>
      <c r="I56" s="544"/>
      <c r="J56" s="544"/>
      <c r="K56" s="543"/>
      <c r="L56" s="544"/>
      <c r="M56" s="544"/>
      <c r="N56" s="544"/>
      <c r="O56" s="544"/>
      <c r="P56" s="544"/>
      <c r="Q56" s="188"/>
      <c r="R56" s="23"/>
      <c r="S56" s="23"/>
      <c r="T56" s="13"/>
      <c r="U56" s="21"/>
      <c r="V56" s="21"/>
      <c r="W56" s="21"/>
      <c r="X56" s="21"/>
      <c r="Y56" s="13"/>
      <c r="Z56" s="13"/>
      <c r="AA56" s="534" t="s">
        <v>35</v>
      </c>
      <c r="AB56" s="535"/>
      <c r="AC56" s="535"/>
      <c r="AD56" s="536"/>
      <c r="AE56" s="532" t="s">
        <v>19</v>
      </c>
      <c r="AF56" s="533"/>
      <c r="AG56" s="532" t="s">
        <v>24</v>
      </c>
      <c r="AH56" s="533"/>
      <c r="AI56" s="532" t="s">
        <v>27</v>
      </c>
      <c r="AJ56" s="533"/>
    </row>
    <row r="57" spans="1:36" s="2" customFormat="1" ht="15.75" hidden="1" customHeight="1" x14ac:dyDescent="0.15">
      <c r="A57" s="50"/>
      <c r="B57" s="551" t="s">
        <v>44</v>
      </c>
      <c r="C57" s="552"/>
      <c r="D57" s="552"/>
      <c r="E57" s="552"/>
      <c r="F57" s="506"/>
      <c r="G57" s="507"/>
      <c r="H57" s="507"/>
      <c r="I57" s="507"/>
      <c r="J57" s="507"/>
      <c r="K57" s="507"/>
      <c r="L57" s="507"/>
      <c r="M57" s="507"/>
      <c r="N57" s="507"/>
      <c r="O57" s="507"/>
      <c r="P57" s="507"/>
      <c r="Q57" s="91"/>
      <c r="R57" s="23"/>
      <c r="S57" s="23"/>
      <c r="T57" s="13"/>
      <c r="U57" s="21"/>
      <c r="V57" s="21"/>
      <c r="W57" s="21"/>
      <c r="X57" s="21"/>
      <c r="Y57" s="13"/>
      <c r="Z57" s="13"/>
      <c r="AA57" s="537"/>
      <c r="AB57" s="538"/>
      <c r="AC57" s="538"/>
      <c r="AD57" s="539"/>
      <c r="AE57" s="56"/>
      <c r="AF57" s="57"/>
      <c r="AG57" s="56"/>
      <c r="AH57" s="57"/>
      <c r="AI57" s="56"/>
      <c r="AJ57" s="57"/>
    </row>
    <row r="58" spans="1:36" s="2" customFormat="1" ht="15.75" hidden="1" customHeight="1" x14ac:dyDescent="0.15">
      <c r="A58" s="50"/>
      <c r="B58" s="551"/>
      <c r="C58" s="552"/>
      <c r="D58" s="552"/>
      <c r="E58" s="552"/>
      <c r="F58" s="506"/>
      <c r="G58" s="507"/>
      <c r="H58" s="507"/>
      <c r="I58" s="507"/>
      <c r="J58" s="507"/>
      <c r="K58" s="507"/>
      <c r="L58" s="507"/>
      <c r="M58" s="507"/>
      <c r="N58" s="507"/>
      <c r="O58" s="507"/>
      <c r="P58" s="507"/>
      <c r="Q58" s="91"/>
      <c r="R58" s="23"/>
      <c r="S58" s="23"/>
      <c r="T58" s="13"/>
      <c r="U58" s="21"/>
      <c r="V58" s="21"/>
      <c r="W58" s="21"/>
      <c r="X58" s="21"/>
      <c r="Y58" s="13"/>
      <c r="Z58" s="13"/>
      <c r="AA58" s="537"/>
      <c r="AB58" s="538"/>
      <c r="AC58" s="538"/>
      <c r="AD58" s="539"/>
      <c r="AE58" s="56"/>
      <c r="AF58" s="57"/>
      <c r="AG58" s="56"/>
      <c r="AH58" s="57"/>
      <c r="AI58" s="56"/>
      <c r="AJ58" s="57"/>
    </row>
    <row r="59" spans="1:36" s="2" customFormat="1" ht="15.75" hidden="1" customHeight="1" x14ac:dyDescent="0.15">
      <c r="A59" s="23"/>
      <c r="B59" s="551"/>
      <c r="C59" s="552"/>
      <c r="D59" s="552"/>
      <c r="E59" s="552"/>
      <c r="F59" s="506"/>
      <c r="G59" s="507"/>
      <c r="H59" s="507"/>
      <c r="I59" s="507"/>
      <c r="J59" s="507"/>
      <c r="K59" s="507"/>
      <c r="L59" s="507"/>
      <c r="M59" s="507"/>
      <c r="N59" s="507"/>
      <c r="O59" s="507"/>
      <c r="P59" s="507"/>
      <c r="Q59" s="91"/>
      <c r="R59" s="23"/>
      <c r="S59" s="23"/>
      <c r="T59" s="13"/>
      <c r="U59" s="21"/>
      <c r="V59" s="21"/>
      <c r="W59" s="21"/>
      <c r="X59" s="21"/>
      <c r="Y59" s="13"/>
      <c r="Z59" s="13"/>
      <c r="AA59" s="537"/>
      <c r="AB59" s="538"/>
      <c r="AC59" s="538"/>
      <c r="AD59" s="539"/>
      <c r="AE59" s="56"/>
      <c r="AF59" s="57"/>
      <c r="AG59" s="56"/>
      <c r="AH59" s="57"/>
      <c r="AI59" s="56"/>
      <c r="AJ59" s="57"/>
    </row>
    <row r="60" spans="1:36" s="2" customFormat="1" ht="15.75" hidden="1" customHeight="1" thickBot="1" x14ac:dyDescent="0.2">
      <c r="A60" s="23"/>
      <c r="B60" s="96"/>
      <c r="C60" s="97"/>
      <c r="D60" s="98"/>
      <c r="E60" s="1"/>
      <c r="F60" s="99"/>
      <c r="G60" s="100"/>
      <c r="H60" s="101"/>
      <c r="I60" s="101"/>
      <c r="J60" s="101"/>
      <c r="K60" s="101"/>
      <c r="L60" s="101"/>
      <c r="M60" s="101"/>
      <c r="N60" s="102"/>
      <c r="O60" s="98"/>
      <c r="P60" s="98"/>
      <c r="Q60" s="103"/>
      <c r="R60" s="23"/>
      <c r="S60" s="23"/>
      <c r="T60" s="13"/>
      <c r="U60" s="21"/>
      <c r="V60" s="21"/>
      <c r="W60" s="21"/>
      <c r="X60" s="21"/>
      <c r="Y60" s="13"/>
      <c r="Z60" s="13"/>
      <c r="AA60" s="537"/>
      <c r="AB60" s="538"/>
      <c r="AC60" s="538"/>
      <c r="AD60" s="539"/>
      <c r="AE60" s="56"/>
      <c r="AF60" s="57"/>
      <c r="AG60" s="56"/>
      <c r="AH60" s="57"/>
      <c r="AI60" s="56"/>
      <c r="AJ60" s="57"/>
    </row>
    <row r="61" spans="1:36" s="2" customFormat="1" ht="15.75" hidden="1" customHeight="1" thickBot="1" x14ac:dyDescent="0.2">
      <c r="A61" s="23"/>
      <c r="B61" s="61"/>
      <c r="C61" s="61"/>
      <c r="F61" s="5"/>
      <c r="G61" s="5"/>
      <c r="H61" s="5"/>
      <c r="I61" s="5"/>
      <c r="J61" s="5"/>
      <c r="K61" s="5"/>
      <c r="L61" s="5"/>
      <c r="M61" s="5"/>
      <c r="N61" s="5"/>
      <c r="O61" s="55"/>
      <c r="P61" s="55"/>
      <c r="Q61" s="55"/>
      <c r="R61" s="23"/>
      <c r="S61" s="23"/>
      <c r="T61" s="13"/>
      <c r="U61" s="21"/>
      <c r="V61" s="21"/>
      <c r="W61" s="21"/>
      <c r="X61" s="21"/>
      <c r="Y61" s="13"/>
      <c r="Z61" s="13"/>
      <c r="AA61" s="540"/>
      <c r="AB61" s="541"/>
      <c r="AC61" s="541"/>
      <c r="AD61" s="542"/>
      <c r="AE61" s="58" t="s">
        <v>20</v>
      </c>
      <c r="AF61" s="58" t="s">
        <v>23</v>
      </c>
      <c r="AG61" s="58" t="s">
        <v>25</v>
      </c>
      <c r="AH61" s="58" t="s">
        <v>26</v>
      </c>
      <c r="AI61" s="58" t="s">
        <v>28</v>
      </c>
      <c r="AJ61" s="58" t="s">
        <v>29</v>
      </c>
    </row>
    <row r="62" spans="1:36" s="2" customFormat="1" ht="7.5" hidden="1" customHeight="1" thickBot="1" x14ac:dyDescent="0.2">
      <c r="A62" s="23"/>
      <c r="B62" s="61"/>
      <c r="C62" s="144" t="s">
        <v>61</v>
      </c>
      <c r="D62" s="69"/>
      <c r="E62" s="143" t="s">
        <v>60</v>
      </c>
      <c r="G62" s="5"/>
      <c r="H62" s="5"/>
      <c r="I62" s="5"/>
      <c r="J62" s="5"/>
      <c r="K62" s="5"/>
      <c r="L62" s="5"/>
      <c r="M62" s="5"/>
      <c r="N62" s="5"/>
      <c r="O62" s="55"/>
      <c r="P62" s="55"/>
      <c r="Q62" s="55"/>
      <c r="R62" s="23"/>
      <c r="S62" s="23"/>
      <c r="T62" s="13"/>
      <c r="U62" s="21"/>
      <c r="V62" s="21"/>
      <c r="W62" s="21"/>
      <c r="X62" s="21"/>
      <c r="Y62" s="13"/>
      <c r="Z62" s="13"/>
      <c r="AA62" s="526" t="s">
        <v>36</v>
      </c>
      <c r="AB62" s="527"/>
      <c r="AC62" s="59">
        <v>1</v>
      </c>
      <c r="AD62" s="60" t="s">
        <v>16</v>
      </c>
      <c r="AE62" s="59" t="s">
        <v>21</v>
      </c>
      <c r="AF62" s="59" t="s">
        <v>21</v>
      </c>
      <c r="AG62" s="59" t="s">
        <v>21</v>
      </c>
      <c r="AH62" s="59" t="s">
        <v>21</v>
      </c>
      <c r="AI62" s="59" t="s">
        <v>21</v>
      </c>
      <c r="AJ62" s="59" t="s">
        <v>21</v>
      </c>
    </row>
    <row r="63" spans="1:36" s="2" customFormat="1" ht="4.5" hidden="1" customHeight="1" x14ac:dyDescent="0.15">
      <c r="A63" s="23"/>
      <c r="B63" s="61"/>
      <c r="C63" s="61"/>
      <c r="D63" s="62"/>
      <c r="E63" s="63"/>
      <c r="G63" s="5"/>
      <c r="H63" s="5"/>
      <c r="I63" s="5"/>
      <c r="J63" s="5"/>
      <c r="K63" s="5"/>
      <c r="L63" s="5"/>
      <c r="M63" s="5"/>
      <c r="N63" s="5"/>
      <c r="O63" s="55"/>
      <c r="P63" s="55"/>
      <c r="Q63" s="55"/>
      <c r="R63" s="23"/>
      <c r="S63" s="23"/>
      <c r="T63" s="13"/>
      <c r="U63" s="21"/>
      <c r="V63" s="21"/>
      <c r="W63" s="21"/>
      <c r="X63" s="21"/>
      <c r="Y63" s="13"/>
      <c r="Z63" s="13"/>
      <c r="AA63" s="528"/>
      <c r="AB63" s="529"/>
      <c r="AC63" s="59">
        <v>2</v>
      </c>
      <c r="AD63" s="60" t="s">
        <v>17</v>
      </c>
      <c r="AE63" s="59" t="s">
        <v>22</v>
      </c>
      <c r="AF63" s="59" t="s">
        <v>21</v>
      </c>
      <c r="AG63" s="59" t="s">
        <v>21</v>
      </c>
      <c r="AH63" s="59" t="s">
        <v>21</v>
      </c>
      <c r="AI63" s="59" t="s">
        <v>21</v>
      </c>
      <c r="AJ63" s="59" t="s">
        <v>21</v>
      </c>
    </row>
    <row r="64" spans="1:36" s="2" customFormat="1" ht="15.75" hidden="1" customHeight="1" x14ac:dyDescent="0.15">
      <c r="A64" s="23"/>
      <c r="B64" s="35"/>
      <c r="C64" s="35"/>
      <c r="D64" s="64"/>
      <c r="E64" s="65"/>
      <c r="F64" s="10"/>
      <c r="G64" s="37"/>
      <c r="H64" s="37"/>
      <c r="I64" s="37"/>
      <c r="J64" s="37"/>
      <c r="K64" s="37"/>
      <c r="L64" s="37"/>
      <c r="M64" s="37"/>
      <c r="N64" s="37"/>
      <c r="O64" s="38"/>
      <c r="P64" s="38"/>
      <c r="Q64" s="38"/>
      <c r="R64" s="9"/>
      <c r="S64" s="9"/>
      <c r="T64" s="13"/>
      <c r="U64" s="21"/>
      <c r="V64" s="21"/>
      <c r="W64" s="21"/>
      <c r="X64" s="21"/>
      <c r="Y64" s="13"/>
      <c r="Z64" s="13"/>
      <c r="AA64" s="530"/>
      <c r="AB64" s="531"/>
      <c r="AC64" s="59">
        <v>3</v>
      </c>
      <c r="AD64" s="60" t="s">
        <v>18</v>
      </c>
      <c r="AE64" s="59" t="s">
        <v>22</v>
      </c>
      <c r="AF64" s="59" t="s">
        <v>22</v>
      </c>
      <c r="AG64" s="59" t="s">
        <v>21</v>
      </c>
      <c r="AH64" s="59" t="s">
        <v>21</v>
      </c>
      <c r="AI64" s="59" t="s">
        <v>21</v>
      </c>
      <c r="AJ64" s="59" t="s">
        <v>21</v>
      </c>
    </row>
    <row r="65" spans="1:36" s="2" customFormat="1" ht="4.5" hidden="1" customHeight="1" x14ac:dyDescent="0.15">
      <c r="A65" s="23"/>
      <c r="B65" s="35"/>
      <c r="C65" s="35"/>
      <c r="D65" s="64"/>
      <c r="E65" s="65"/>
      <c r="F65" s="10"/>
      <c r="G65" s="37"/>
      <c r="H65" s="37"/>
      <c r="I65" s="37"/>
      <c r="J65" s="37"/>
      <c r="K65" s="37"/>
      <c r="L65" s="37"/>
      <c r="M65" s="37"/>
      <c r="N65" s="37"/>
      <c r="O65" s="38"/>
      <c r="P65" s="38"/>
      <c r="Q65" s="38"/>
      <c r="R65" s="23"/>
      <c r="S65" s="23"/>
      <c r="T65" s="13"/>
      <c r="U65" s="21"/>
      <c r="V65" s="21"/>
      <c r="W65" s="21"/>
      <c r="X65" s="21"/>
      <c r="Y65" s="13"/>
      <c r="Z65" s="13"/>
      <c r="AA65" s="526" t="s">
        <v>37</v>
      </c>
      <c r="AB65" s="527"/>
      <c r="AC65" s="59">
        <v>4</v>
      </c>
      <c r="AD65" s="60" t="s">
        <v>38</v>
      </c>
      <c r="AE65" s="59" t="s">
        <v>21</v>
      </c>
      <c r="AF65" s="59" t="s">
        <v>21</v>
      </c>
      <c r="AG65" s="59" t="s">
        <v>21</v>
      </c>
      <c r="AH65" s="59" t="s">
        <v>21</v>
      </c>
      <c r="AI65" s="59" t="s">
        <v>22</v>
      </c>
      <c r="AJ65" s="59" t="s">
        <v>22</v>
      </c>
    </row>
    <row r="66" spans="1:36" s="2" customFormat="1" ht="14.25" hidden="1" x14ac:dyDescent="0.15">
      <c r="A66" s="23"/>
      <c r="B66" s="35"/>
      <c r="C66" s="35"/>
      <c r="D66" s="64"/>
      <c r="E66" s="65"/>
      <c r="F66" s="10"/>
      <c r="G66" s="37"/>
      <c r="H66" s="37"/>
      <c r="I66" s="37"/>
      <c r="J66" s="37"/>
      <c r="K66" s="37"/>
      <c r="L66" s="37"/>
      <c r="M66" s="37"/>
      <c r="N66" s="37"/>
      <c r="O66" s="38"/>
      <c r="P66" s="38"/>
      <c r="Q66" s="38"/>
      <c r="R66" s="23"/>
      <c r="S66" s="23"/>
      <c r="T66" s="13"/>
      <c r="U66" s="21"/>
      <c r="V66" s="21"/>
      <c r="W66" s="21"/>
      <c r="X66" s="21"/>
      <c r="Y66" s="13"/>
      <c r="Z66" s="13"/>
      <c r="AA66" s="528"/>
      <c r="AB66" s="529"/>
      <c r="AC66" s="59">
        <v>5</v>
      </c>
      <c r="AD66" s="60" t="s">
        <v>17</v>
      </c>
      <c r="AE66" s="59" t="s">
        <v>22</v>
      </c>
      <c r="AF66" s="59" t="s">
        <v>21</v>
      </c>
      <c r="AG66" s="59" t="s">
        <v>21</v>
      </c>
      <c r="AH66" s="59" t="s">
        <v>21</v>
      </c>
      <c r="AI66" s="59" t="s">
        <v>22</v>
      </c>
      <c r="AJ66" s="59" t="s">
        <v>22</v>
      </c>
    </row>
    <row r="67" spans="1:36" s="2" customFormat="1" ht="14.25" hidden="1" x14ac:dyDescent="0.15">
      <c r="A67" s="23"/>
      <c r="B67" s="35"/>
      <c r="C67" s="35"/>
      <c r="D67" s="64"/>
      <c r="E67" s="65"/>
      <c r="F67" s="10"/>
      <c r="G67" s="37"/>
      <c r="H67" s="37"/>
      <c r="I67" s="37"/>
      <c r="J67" s="37"/>
      <c r="K67" s="37"/>
      <c r="L67" s="37"/>
      <c r="M67" s="37"/>
      <c r="N67" s="37"/>
      <c r="O67" s="38"/>
      <c r="P67" s="38"/>
      <c r="Q67" s="38"/>
      <c r="R67" s="23"/>
      <c r="S67" s="23"/>
      <c r="T67" s="13"/>
      <c r="U67" s="21"/>
      <c r="V67" s="21"/>
      <c r="W67" s="21"/>
      <c r="X67" s="21"/>
      <c r="Y67" s="13"/>
      <c r="Z67" s="13"/>
      <c r="AA67" s="530"/>
      <c r="AB67" s="531"/>
      <c r="AC67" s="59">
        <v>6</v>
      </c>
      <c r="AD67" s="60" t="s">
        <v>18</v>
      </c>
      <c r="AE67" s="59" t="s">
        <v>22</v>
      </c>
      <c r="AF67" s="59" t="s">
        <v>22</v>
      </c>
      <c r="AG67" s="59" t="s">
        <v>21</v>
      </c>
      <c r="AH67" s="59" t="s">
        <v>21</v>
      </c>
      <c r="AI67" s="59" t="s">
        <v>22</v>
      </c>
      <c r="AJ67" s="59" t="s">
        <v>22</v>
      </c>
    </row>
    <row r="68" spans="1:36" s="2" customFormat="1" ht="46.5" hidden="1" customHeight="1" x14ac:dyDescent="0.15">
      <c r="A68" s="9"/>
      <c r="B68" s="35"/>
      <c r="C68" s="35"/>
      <c r="D68" s="64"/>
      <c r="E68" s="65"/>
      <c r="F68" s="10"/>
      <c r="G68" s="37"/>
      <c r="H68" s="37"/>
      <c r="I68" s="37"/>
      <c r="J68" s="37"/>
      <c r="K68" s="37"/>
      <c r="L68" s="37"/>
      <c r="M68" s="37"/>
      <c r="N68" s="37"/>
      <c r="O68" s="38"/>
      <c r="P68" s="38"/>
      <c r="Q68" s="38"/>
      <c r="R68" s="23"/>
      <c r="S68" s="23"/>
      <c r="T68" s="13"/>
      <c r="U68" s="21"/>
      <c r="V68" s="21"/>
      <c r="W68" s="21"/>
      <c r="X68" s="21"/>
      <c r="Y68" s="13"/>
      <c r="Z68" s="13"/>
      <c r="AA68" s="66" t="s">
        <v>39</v>
      </c>
      <c r="AB68" s="525" t="s">
        <v>40</v>
      </c>
      <c r="AC68" s="525"/>
      <c r="AD68" s="525"/>
      <c r="AE68" s="525"/>
      <c r="AF68" s="525"/>
      <c r="AG68" s="525"/>
      <c r="AH68" s="525"/>
      <c r="AI68" s="525"/>
      <c r="AJ68" s="525"/>
    </row>
    <row r="69" spans="1:36" s="2" customFormat="1" ht="21" hidden="1" customHeight="1" x14ac:dyDescent="0.15">
      <c r="A69" s="23"/>
      <c r="B69" s="35"/>
      <c r="C69" s="35"/>
      <c r="D69" s="64"/>
      <c r="E69" s="65"/>
      <c r="F69" s="10"/>
      <c r="G69" s="37"/>
      <c r="H69" s="37"/>
      <c r="I69" s="37"/>
      <c r="J69" s="37"/>
      <c r="K69" s="37"/>
      <c r="L69" s="37"/>
      <c r="M69" s="37"/>
      <c r="N69" s="37"/>
      <c r="O69" s="38"/>
      <c r="P69" s="38"/>
      <c r="Q69" s="38"/>
      <c r="R69" s="23"/>
      <c r="S69" s="23"/>
      <c r="T69" s="13"/>
      <c r="U69" s="21"/>
      <c r="V69" s="21"/>
      <c r="W69" s="21"/>
      <c r="X69" s="21"/>
      <c r="Y69" s="13"/>
      <c r="Z69" s="13"/>
      <c r="AA69" s="13"/>
      <c r="AB69" s="13"/>
      <c r="AC69" s="13"/>
      <c r="AD69" s="13"/>
      <c r="AE69" s="13"/>
      <c r="AF69" s="13"/>
      <c r="AG69" s="13"/>
    </row>
    <row r="70" spans="1:36" s="2" customFormat="1" ht="21" hidden="1" customHeight="1" x14ac:dyDescent="0.15">
      <c r="A70" s="23"/>
      <c r="B70" s="35"/>
      <c r="C70" s="35"/>
      <c r="D70" s="64"/>
      <c r="E70" s="65"/>
      <c r="F70" s="10"/>
      <c r="G70" s="37"/>
      <c r="H70" s="37"/>
      <c r="I70" s="37"/>
      <c r="J70" s="37"/>
      <c r="K70" s="37"/>
      <c r="L70" s="37"/>
      <c r="M70" s="37"/>
      <c r="N70" s="37"/>
      <c r="O70" s="38"/>
      <c r="P70" s="38"/>
      <c r="Q70" s="38"/>
      <c r="R70" s="23"/>
      <c r="S70" s="23"/>
      <c r="T70" s="13"/>
      <c r="U70" s="21"/>
      <c r="V70" s="21"/>
      <c r="W70" s="21"/>
      <c r="X70" s="21"/>
      <c r="Y70" s="13"/>
      <c r="Z70" s="13"/>
      <c r="AA70" s="13"/>
      <c r="AB70" s="13"/>
      <c r="AC70" s="13"/>
      <c r="AD70" s="13"/>
      <c r="AE70" s="13"/>
      <c r="AF70" s="13"/>
      <c r="AG70" s="13"/>
    </row>
    <row r="71" spans="1:36" s="2" customFormat="1" ht="21" hidden="1" customHeight="1" x14ac:dyDescent="0.15">
      <c r="A71" s="23"/>
      <c r="B71" s="35"/>
      <c r="C71" s="35"/>
      <c r="D71" s="64"/>
      <c r="E71" s="65"/>
      <c r="F71" s="10"/>
      <c r="G71" s="37"/>
      <c r="H71" s="37"/>
      <c r="I71" s="37"/>
      <c r="J71" s="37"/>
      <c r="K71" s="37"/>
      <c r="L71" s="37"/>
      <c r="M71" s="37"/>
      <c r="N71" s="37"/>
      <c r="O71" s="38"/>
      <c r="P71" s="38"/>
      <c r="Q71" s="38"/>
      <c r="R71" s="23"/>
      <c r="S71" s="23"/>
      <c r="T71" s="13"/>
      <c r="U71" s="21"/>
      <c r="V71" s="21"/>
      <c r="W71" s="21"/>
      <c r="X71" s="21"/>
      <c r="Y71" s="13"/>
      <c r="Z71" s="13"/>
      <c r="AA71" s="13"/>
      <c r="AB71" s="13"/>
      <c r="AC71" s="13"/>
      <c r="AD71" s="13"/>
      <c r="AE71" s="13"/>
      <c r="AF71" s="13"/>
      <c r="AG71" s="13"/>
    </row>
    <row r="72" spans="1:36" s="2" customFormat="1" ht="7.5" hidden="1" customHeight="1" x14ac:dyDescent="0.15">
      <c r="A72" s="23"/>
      <c r="B72" s="35"/>
      <c r="C72" s="35"/>
      <c r="D72" s="64"/>
      <c r="E72" s="65"/>
      <c r="F72" s="10"/>
      <c r="G72" s="37"/>
      <c r="H72" s="37"/>
      <c r="I72" s="37"/>
      <c r="J72" s="37"/>
      <c r="K72" s="37"/>
      <c r="L72" s="37"/>
      <c r="M72" s="37"/>
      <c r="N72" s="37"/>
      <c r="O72" s="38"/>
      <c r="P72" s="38"/>
      <c r="Q72" s="38"/>
      <c r="R72" s="23"/>
      <c r="S72" s="23"/>
      <c r="T72" s="13"/>
      <c r="U72" s="21"/>
      <c r="V72" s="21"/>
      <c r="W72" s="21"/>
      <c r="X72" s="21"/>
      <c r="Y72" s="13"/>
      <c r="Z72" s="13"/>
      <c r="AA72" s="13"/>
      <c r="AB72" s="13"/>
      <c r="AC72" s="13"/>
      <c r="AD72" s="13"/>
      <c r="AE72" s="13"/>
      <c r="AF72" s="13"/>
      <c r="AG72" s="13"/>
    </row>
    <row r="73" spans="1:36" s="2" customFormat="1" ht="22.5" hidden="1" customHeight="1" x14ac:dyDescent="0.15">
      <c r="A73" s="23"/>
      <c r="B73" s="35"/>
      <c r="C73" s="35"/>
      <c r="D73" s="64"/>
      <c r="E73" s="65"/>
      <c r="F73" s="10"/>
      <c r="G73" s="37"/>
      <c r="H73" s="37"/>
      <c r="I73" s="37"/>
      <c r="J73" s="37"/>
      <c r="K73" s="37"/>
      <c r="L73" s="37"/>
      <c r="M73" s="37"/>
      <c r="N73" s="37"/>
      <c r="O73" s="38"/>
      <c r="P73" s="38"/>
      <c r="Q73" s="38"/>
      <c r="R73" s="23"/>
      <c r="S73" s="23"/>
      <c r="T73" s="13"/>
      <c r="U73" s="21"/>
      <c r="V73" s="21"/>
      <c r="W73" s="21"/>
      <c r="X73" s="21"/>
      <c r="Y73" s="13"/>
      <c r="Z73" s="13"/>
      <c r="AA73" s="13"/>
      <c r="AB73" s="13"/>
      <c r="AC73" s="13"/>
      <c r="AD73" s="13"/>
      <c r="AE73" s="13"/>
      <c r="AF73" s="13"/>
      <c r="AG73" s="13"/>
    </row>
    <row r="74" spans="1:36" ht="13.5" hidden="1" customHeight="1" x14ac:dyDescent="0.15">
      <c r="B74" s="35"/>
      <c r="C74" s="35"/>
      <c r="D74" s="64"/>
      <c r="E74" s="65"/>
      <c r="F74" s="10"/>
      <c r="G74" s="37"/>
      <c r="H74" s="37"/>
      <c r="I74" s="37"/>
      <c r="J74" s="37"/>
      <c r="K74" s="37"/>
      <c r="L74" s="37"/>
      <c r="M74" s="37"/>
      <c r="N74" s="37"/>
      <c r="O74" s="38"/>
      <c r="P74" s="38"/>
      <c r="Q74" s="38"/>
      <c r="U74" s="21"/>
      <c r="V74" s="21"/>
      <c r="W74" s="21"/>
      <c r="X74" s="21"/>
      <c r="AD74" s="13"/>
      <c r="AE74" s="13"/>
      <c r="AF74" s="13"/>
      <c r="AG74" s="13"/>
      <c r="AH74" s="2"/>
      <c r="AI74" s="2"/>
      <c r="AJ74" s="2"/>
    </row>
    <row r="75" spans="1:36" s="2" customFormat="1" ht="14.25" hidden="1" customHeight="1" x14ac:dyDescent="0.15">
      <c r="A75" s="23"/>
      <c r="B75" s="35"/>
      <c r="C75" s="35"/>
      <c r="D75" s="64"/>
      <c r="E75" s="65"/>
      <c r="F75" s="10"/>
      <c r="G75" s="37"/>
      <c r="H75" s="37"/>
      <c r="I75" s="37"/>
      <c r="J75" s="37"/>
      <c r="K75" s="37"/>
      <c r="L75" s="37"/>
      <c r="M75" s="37"/>
      <c r="N75" s="37"/>
      <c r="O75" s="38"/>
      <c r="P75" s="38"/>
      <c r="Q75" s="38"/>
      <c r="R75" s="23"/>
      <c r="S75" s="23"/>
      <c r="T75" s="13"/>
      <c r="U75" s="14"/>
      <c r="V75" s="13"/>
      <c r="W75" s="13"/>
      <c r="X75" s="13"/>
      <c r="Y75" s="13"/>
      <c r="Z75" s="13"/>
      <c r="AA75" s="13"/>
      <c r="AB75" s="13"/>
      <c r="AC75" s="13"/>
      <c r="AD75" s="13"/>
      <c r="AE75" s="13"/>
      <c r="AF75" s="13"/>
      <c r="AG75" s="13"/>
    </row>
    <row r="76" spans="1:36" s="2" customFormat="1" ht="21" hidden="1" customHeight="1" x14ac:dyDescent="0.15">
      <c r="A76" s="23"/>
      <c r="B76" s="35"/>
      <c r="C76" s="35"/>
      <c r="D76" s="67"/>
      <c r="E76" s="68"/>
      <c r="F76" s="37"/>
      <c r="G76" s="37"/>
      <c r="H76" s="37"/>
      <c r="I76" s="37"/>
      <c r="J76" s="37"/>
      <c r="K76" s="37"/>
      <c r="L76" s="37"/>
      <c r="M76" s="37"/>
      <c r="N76" s="37"/>
      <c r="O76" s="38"/>
      <c r="P76" s="38"/>
      <c r="Q76" s="38"/>
      <c r="R76" s="23"/>
      <c r="S76" s="23"/>
      <c r="T76" s="13"/>
      <c r="U76" s="14"/>
      <c r="V76" s="13"/>
      <c r="W76" s="13"/>
      <c r="X76" s="13"/>
      <c r="Y76" s="13"/>
      <c r="Z76" s="13"/>
      <c r="AA76" s="13"/>
      <c r="AB76" s="13"/>
      <c r="AC76" s="13"/>
      <c r="AD76" s="22"/>
      <c r="AE76" s="22"/>
      <c r="AF76" s="22"/>
      <c r="AG76" s="22"/>
      <c r="AH76" s="3"/>
      <c r="AI76" s="3"/>
      <c r="AJ76" s="3"/>
    </row>
    <row r="77" spans="1:36" ht="14.25" hidden="1" customHeight="1" x14ac:dyDescent="0.15">
      <c r="B77" s="24"/>
      <c r="C77" s="24"/>
      <c r="D77" s="24"/>
      <c r="E77" s="25"/>
      <c r="F77" s="24"/>
      <c r="AD77" s="13"/>
      <c r="AE77" s="13"/>
      <c r="AF77" s="13"/>
      <c r="AG77" s="13"/>
      <c r="AH77" s="2"/>
      <c r="AI77" s="2"/>
      <c r="AJ77" s="2"/>
    </row>
    <row r="78" spans="1:36" ht="14.25" hidden="1" customHeight="1" x14ac:dyDescent="0.15">
      <c r="B78" s="30"/>
      <c r="C78" s="30"/>
      <c r="E78" s="32"/>
      <c r="F78" s="33"/>
      <c r="G78" s="33"/>
      <c r="H78" s="33"/>
      <c r="I78" s="33"/>
      <c r="J78" s="34"/>
      <c r="K78" s="34"/>
      <c r="L78" s="29"/>
      <c r="M78" s="29"/>
      <c r="AD78" s="13"/>
      <c r="AE78" s="13"/>
      <c r="AF78" s="13"/>
      <c r="AG78" s="13"/>
      <c r="AH78" s="2"/>
      <c r="AI78" s="2"/>
      <c r="AJ78" s="2"/>
    </row>
    <row r="79" spans="1:36" ht="14.25" hidden="1" customHeight="1" x14ac:dyDescent="0.15">
      <c r="B79" s="35"/>
      <c r="C79" s="35"/>
      <c r="D79" s="10"/>
      <c r="E79" s="10"/>
      <c r="F79" s="10"/>
      <c r="G79" s="10"/>
      <c r="H79" s="36"/>
      <c r="I79" s="36"/>
      <c r="J79" s="36"/>
      <c r="K79" s="36"/>
      <c r="L79" s="36"/>
      <c r="M79" s="37"/>
      <c r="N79" s="37"/>
      <c r="O79" s="38"/>
      <c r="P79" s="38"/>
      <c r="Q79" s="38"/>
    </row>
    <row r="80" spans="1:36" ht="14.25" hidden="1" customHeight="1" x14ac:dyDescent="0.15"/>
    <row r="81" ht="14.25" hidden="1" customHeight="1" x14ac:dyDescent="0.15"/>
    <row r="82" ht="14.25" hidden="1" customHeight="1" x14ac:dyDescent="0.15"/>
    <row r="83" ht="14.25" hidden="1" customHeight="1" x14ac:dyDescent="0.15"/>
    <row r="84" ht="14.25" hidden="1" customHeight="1" x14ac:dyDescent="0.15"/>
    <row r="85" ht="14.25" hidden="1" customHeight="1" x14ac:dyDescent="0.15"/>
    <row r="86" ht="14.25" hidden="1" customHeight="1" x14ac:dyDescent="0.15"/>
    <row r="87" ht="14.25" hidden="1" customHeight="1" x14ac:dyDescent="0.15"/>
    <row r="88" ht="14.25" hidden="1" customHeight="1" x14ac:dyDescent="0.15"/>
    <row r="89" ht="14.25" hidden="1" customHeight="1" x14ac:dyDescent="0.15"/>
    <row r="90" ht="14.25" hidden="1" customHeight="1" x14ac:dyDescent="0.15"/>
    <row r="91" ht="14.25" hidden="1" customHeight="1" x14ac:dyDescent="0.15"/>
    <row r="92" ht="14.25" hidden="1" customHeight="1" x14ac:dyDescent="0.15"/>
    <row r="93" ht="14.25" hidden="1" customHeight="1" x14ac:dyDescent="0.15"/>
    <row r="94" ht="14.25" hidden="1" customHeight="1" x14ac:dyDescent="0.15"/>
    <row r="95" ht="14.25" hidden="1" customHeight="1" x14ac:dyDescent="0.15"/>
    <row r="96" ht="14.25" hidden="1" customHeight="1" x14ac:dyDescent="0.15"/>
    <row r="97" ht="14.25" hidden="1" customHeight="1" x14ac:dyDescent="0.15"/>
    <row r="98" ht="14.25" hidden="1" customHeight="1" x14ac:dyDescent="0.15"/>
    <row r="99" ht="14.25" hidden="1" customHeight="1" x14ac:dyDescent="0.15"/>
    <row r="100" ht="14.25" hidden="1" customHeight="1" x14ac:dyDescent="0.15"/>
    <row r="101" ht="14.25" hidden="1" customHeight="1" x14ac:dyDescent="0.15"/>
    <row r="102" ht="14.25" hidden="1" customHeight="1" x14ac:dyDescent="0.15"/>
    <row r="103" ht="14.25" hidden="1" customHeight="1" x14ac:dyDescent="0.15"/>
    <row r="104" ht="14.25" hidden="1" customHeight="1" x14ac:dyDescent="0.15"/>
    <row r="105" ht="14.25" hidden="1" customHeight="1" x14ac:dyDescent="0.15"/>
    <row r="106" ht="14.25" hidden="1" customHeight="1" x14ac:dyDescent="0.15"/>
    <row r="107" ht="14.25" hidden="1" customHeight="1" x14ac:dyDescent="0.15"/>
    <row r="108" ht="14.25" hidden="1" customHeight="1" x14ac:dyDescent="0.15"/>
    <row r="109" ht="14.25" hidden="1" customHeight="1" x14ac:dyDescent="0.15"/>
    <row r="110" ht="14.25" hidden="1" customHeight="1" x14ac:dyDescent="0.15"/>
    <row r="111" ht="14.25" hidden="1" customHeight="1" x14ac:dyDescent="0.15"/>
    <row r="112" ht="14.25" hidden="1" customHeight="1" x14ac:dyDescent="0.15"/>
    <row r="113" ht="14.25" hidden="1" customHeight="1" x14ac:dyDescent="0.15"/>
    <row r="114" ht="14.25" hidden="1" customHeight="1" x14ac:dyDescent="0.15"/>
    <row r="115" ht="14.25" hidden="1" customHeight="1" x14ac:dyDescent="0.15"/>
    <row r="116" ht="14.25" hidden="1" customHeight="1" x14ac:dyDescent="0.15"/>
    <row r="117" ht="14.25" hidden="1" customHeight="1" x14ac:dyDescent="0.15"/>
    <row r="118" ht="14.25" hidden="1" customHeight="1" x14ac:dyDescent="0.15"/>
    <row r="119" ht="14.25" hidden="1" customHeight="1" x14ac:dyDescent="0.15"/>
    <row r="120" ht="14.25" hidden="1" customHeight="1" x14ac:dyDescent="0.15"/>
    <row r="121" ht="14.25" hidden="1" customHeight="1" x14ac:dyDescent="0.15"/>
    <row r="122" ht="14.25" hidden="1" customHeight="1" x14ac:dyDescent="0.15"/>
    <row r="123" ht="14.25" hidden="1" customHeight="1" x14ac:dyDescent="0.15"/>
    <row r="124" ht="14.25" hidden="1" customHeight="1" x14ac:dyDescent="0.15"/>
    <row r="125" ht="14.25" hidden="1" customHeight="1" x14ac:dyDescent="0.15"/>
    <row r="126" ht="14.25" hidden="1" customHeight="1" x14ac:dyDescent="0.15"/>
    <row r="127" ht="14.25" hidden="1" customHeight="1" x14ac:dyDescent="0.15"/>
    <row r="128" ht="14.25" hidden="1" customHeight="1" x14ac:dyDescent="0.15"/>
    <row r="129" ht="14.25" hidden="1" customHeight="1" x14ac:dyDescent="0.15"/>
    <row r="130" ht="14.25" hidden="1" customHeight="1" x14ac:dyDescent="0.15"/>
    <row r="131" ht="14.25" hidden="1" customHeight="1" x14ac:dyDescent="0.15"/>
    <row r="132" ht="14.25" hidden="1" customHeight="1" x14ac:dyDescent="0.15"/>
    <row r="133" ht="14.25" hidden="1" customHeight="1" x14ac:dyDescent="0.15"/>
    <row r="134" ht="14.25" hidden="1" customHeight="1" x14ac:dyDescent="0.15"/>
    <row r="135" ht="14.25" hidden="1" customHeight="1" x14ac:dyDescent="0.15"/>
    <row r="136" ht="14.25" hidden="1" customHeight="1" x14ac:dyDescent="0.15"/>
    <row r="137" ht="14.25" hidden="1" customHeight="1" x14ac:dyDescent="0.15"/>
    <row r="138" ht="14.25" hidden="1" customHeight="1" x14ac:dyDescent="0.15"/>
    <row r="139" ht="14.25" hidden="1" customHeight="1" x14ac:dyDescent="0.15"/>
    <row r="140" ht="14.25" hidden="1" customHeight="1" x14ac:dyDescent="0.15"/>
    <row r="141" ht="14.25" hidden="1" customHeight="1" x14ac:dyDescent="0.15"/>
    <row r="142" ht="14.25" hidden="1" customHeight="1" x14ac:dyDescent="0.15"/>
    <row r="143" ht="14.25" hidden="1" customHeight="1" x14ac:dyDescent="0.15"/>
    <row r="144" ht="14.25" hidden="1" customHeight="1" x14ac:dyDescent="0.15"/>
    <row r="145" ht="14.25" hidden="1" customHeight="1" x14ac:dyDescent="0.15"/>
    <row r="146" ht="14.25" hidden="1" customHeight="1" x14ac:dyDescent="0.15"/>
    <row r="147" ht="14.25" hidden="1" customHeight="1" x14ac:dyDescent="0.15"/>
    <row r="148" ht="14.25" hidden="1" customHeight="1" x14ac:dyDescent="0.15"/>
    <row r="149" ht="14.25" hidden="1" customHeight="1" x14ac:dyDescent="0.15"/>
    <row r="150" ht="14.25" hidden="1" customHeight="1" x14ac:dyDescent="0.15"/>
    <row r="151" ht="14.25" hidden="1" customHeight="1" x14ac:dyDescent="0.15"/>
    <row r="152" ht="14.25" hidden="1" customHeight="1" x14ac:dyDescent="0.15"/>
    <row r="153" ht="14.25" hidden="1" customHeight="1" x14ac:dyDescent="0.15"/>
    <row r="154" ht="14.25" hidden="1" customHeight="1" x14ac:dyDescent="0.15"/>
    <row r="155" ht="14.25" hidden="1" customHeight="1" x14ac:dyDescent="0.15"/>
    <row r="156" ht="14.25" hidden="1" customHeight="1" x14ac:dyDescent="0.15"/>
    <row r="157" ht="14.25" hidden="1" customHeight="1" x14ac:dyDescent="0.15"/>
    <row r="158" ht="14.25" hidden="1" customHeight="1" x14ac:dyDescent="0.15"/>
    <row r="159" ht="14.25" hidden="1" customHeight="1" x14ac:dyDescent="0.15"/>
    <row r="160" ht="14.25" hidden="1" customHeight="1" x14ac:dyDescent="0.15"/>
    <row r="161" ht="14.25" hidden="1" customHeight="1" x14ac:dyDescent="0.15"/>
    <row r="162" ht="0" hidden="1" customHeight="1" x14ac:dyDescent="0.15"/>
    <row r="163" ht="0" hidden="1" customHeight="1" x14ac:dyDescent="0.15"/>
    <row r="164" ht="0" hidden="1" customHeight="1" x14ac:dyDescent="0.15"/>
    <row r="165" ht="0" hidden="1" customHeight="1" x14ac:dyDescent="0.15"/>
    <row r="166" ht="0" hidden="1" customHeight="1" x14ac:dyDescent="0.15"/>
    <row r="167" ht="0" hidden="1" customHeight="1" x14ac:dyDescent="0.15"/>
    <row r="168" ht="0" hidden="1" customHeight="1" x14ac:dyDescent="0.15"/>
    <row r="169" ht="0" hidden="1" customHeight="1" x14ac:dyDescent="0.15"/>
    <row r="170" ht="0" hidden="1" customHeight="1" x14ac:dyDescent="0.15"/>
    <row r="171" ht="0" hidden="1" customHeight="1" x14ac:dyDescent="0.15"/>
    <row r="172" ht="0" hidden="1" customHeight="1" x14ac:dyDescent="0.15"/>
    <row r="173" ht="0" hidden="1" customHeight="1" x14ac:dyDescent="0.15"/>
    <row r="174" ht="0" hidden="1" customHeight="1" x14ac:dyDescent="0.15"/>
    <row r="175" ht="0" hidden="1" customHeight="1" x14ac:dyDescent="0.15"/>
    <row r="176" ht="0" hidden="1" customHeight="1" x14ac:dyDescent="0.15"/>
    <row r="177" ht="0" hidden="1" customHeight="1" x14ac:dyDescent="0.15"/>
    <row r="178" ht="0" hidden="1" customHeight="1" x14ac:dyDescent="0.15"/>
    <row r="179" ht="0" hidden="1" customHeight="1" x14ac:dyDescent="0.15"/>
    <row r="180" ht="0" hidden="1" customHeight="1" x14ac:dyDescent="0.15"/>
    <row r="181" ht="0" hidden="1" customHeight="1" x14ac:dyDescent="0.15"/>
    <row r="182" ht="0" hidden="1" customHeight="1" x14ac:dyDescent="0.15"/>
    <row r="183" ht="0" hidden="1" customHeight="1" x14ac:dyDescent="0.15"/>
    <row r="184" ht="0" hidden="1" customHeight="1" x14ac:dyDescent="0.15"/>
    <row r="185" ht="0" hidden="1" customHeight="1" x14ac:dyDescent="0.15"/>
    <row r="186" ht="0" hidden="1" customHeight="1" x14ac:dyDescent="0.15"/>
    <row r="187" ht="0" hidden="1" customHeight="1" x14ac:dyDescent="0.15"/>
    <row r="188" ht="0" hidden="1" customHeight="1" x14ac:dyDescent="0.15"/>
    <row r="189" ht="0" hidden="1" customHeight="1" x14ac:dyDescent="0.15"/>
    <row r="190" ht="0" hidden="1" customHeight="1" x14ac:dyDescent="0.15"/>
    <row r="191" ht="0" hidden="1" customHeight="1" x14ac:dyDescent="0.15"/>
    <row r="192" ht="0" hidden="1" customHeight="1" x14ac:dyDescent="0.15"/>
    <row r="193" ht="0" hidden="1" customHeight="1" x14ac:dyDescent="0.15"/>
    <row r="194" ht="0" hidden="1" customHeight="1" x14ac:dyDescent="0.15"/>
    <row r="195" ht="0" hidden="1" customHeight="1" x14ac:dyDescent="0.15"/>
    <row r="196" ht="0" hidden="1" customHeight="1" x14ac:dyDescent="0.15"/>
    <row r="197" ht="0" hidden="1" customHeight="1" x14ac:dyDescent="0.15"/>
  </sheetData>
  <sheetProtection algorithmName="SHA-512" hashValue="fMMRIxOYylCeA2D1IfjI2H420HYwAeGLwYNPyZpVm+YgmRsqo02LnKtwazuy8LJSnt/inZWSAIlixbSic/AYDw==" saltValue="HrlxYQgGcm204rDaNslSzw==" spinCount="100000" sheet="1" selectLockedCells="1"/>
  <mergeCells count="127">
    <mergeCell ref="J46:L46"/>
    <mergeCell ref="J47:L47"/>
    <mergeCell ref="J48:L48"/>
    <mergeCell ref="H46:I46"/>
    <mergeCell ref="H47:I47"/>
    <mergeCell ref="H48:I48"/>
    <mergeCell ref="M27:O27"/>
    <mergeCell ref="H36:L36"/>
    <mergeCell ref="M46:Q46"/>
    <mergeCell ref="M47:Q47"/>
    <mergeCell ref="M48:Q48"/>
    <mergeCell ref="M44:O44"/>
    <mergeCell ref="L11:P11"/>
    <mergeCell ref="M31:O31"/>
    <mergeCell ref="M32:O32"/>
    <mergeCell ref="L13:M13"/>
    <mergeCell ref="L14:M14"/>
    <mergeCell ref="H34:L34"/>
    <mergeCell ref="I14:J14"/>
    <mergeCell ref="I15:J15"/>
    <mergeCell ref="B20:Q20"/>
    <mergeCell ref="I16:J16"/>
    <mergeCell ref="H22:L22"/>
    <mergeCell ref="L15:M15"/>
    <mergeCell ref="L16:M16"/>
    <mergeCell ref="I17:J17"/>
    <mergeCell ref="M22:O22"/>
    <mergeCell ref="B14:G15"/>
    <mergeCell ref="B21:G21"/>
    <mergeCell ref="B22:G22"/>
    <mergeCell ref="I13:J13"/>
    <mergeCell ref="H21:L21"/>
    <mergeCell ref="M21:O21"/>
    <mergeCell ref="P21:Q21"/>
    <mergeCell ref="M25:O25"/>
    <mergeCell ref="H31:L31"/>
    <mergeCell ref="S3:S4"/>
    <mergeCell ref="L6:Q6"/>
    <mergeCell ref="L7:Q7"/>
    <mergeCell ref="L8:Q8"/>
    <mergeCell ref="J8:K8"/>
    <mergeCell ref="L9:P9"/>
    <mergeCell ref="B9:K9"/>
    <mergeCell ref="J3:K4"/>
    <mergeCell ref="N3:P3"/>
    <mergeCell ref="B23:G24"/>
    <mergeCell ref="P25:Q25"/>
    <mergeCell ref="H39:L39"/>
    <mergeCell ref="AB68:AJ68"/>
    <mergeCell ref="AA62:AB64"/>
    <mergeCell ref="AG56:AH56"/>
    <mergeCell ref="AI56:AJ56"/>
    <mergeCell ref="AE56:AF56"/>
    <mergeCell ref="AA65:AB67"/>
    <mergeCell ref="AA56:AD61"/>
    <mergeCell ref="B25:G25"/>
    <mergeCell ref="F56:J56"/>
    <mergeCell ref="B28:G28"/>
    <mergeCell ref="H28:L28"/>
    <mergeCell ref="B27:G27"/>
    <mergeCell ref="H27:L27"/>
    <mergeCell ref="K56:P56"/>
    <mergeCell ref="K55:P55"/>
    <mergeCell ref="P36:Q36"/>
    <mergeCell ref="B37:G38"/>
    <mergeCell ref="B57:E59"/>
    <mergeCell ref="K52:P52"/>
    <mergeCell ref="K53:P53"/>
    <mergeCell ref="P26:P28"/>
    <mergeCell ref="F57:P59"/>
    <mergeCell ref="H30:L30"/>
    <mergeCell ref="F55:J55"/>
    <mergeCell ref="B34:G34"/>
    <mergeCell ref="B26:G26"/>
    <mergeCell ref="H26:L26"/>
    <mergeCell ref="B36:G36"/>
    <mergeCell ref="H25:L25"/>
    <mergeCell ref="P30:Q30"/>
    <mergeCell ref="M34:O34"/>
    <mergeCell ref="M30:O30"/>
    <mergeCell ref="B30:G30"/>
    <mergeCell ref="B31:G31"/>
    <mergeCell ref="M28:O28"/>
    <mergeCell ref="M26:O26"/>
    <mergeCell ref="M36:O36"/>
    <mergeCell ref="M50:Q50"/>
    <mergeCell ref="H32:L32"/>
    <mergeCell ref="B46:D46"/>
    <mergeCell ref="B47:D47"/>
    <mergeCell ref="B48:D48"/>
    <mergeCell ref="F46:G46"/>
    <mergeCell ref="F47:G47"/>
    <mergeCell ref="F48:G48"/>
    <mergeCell ref="B52:D53"/>
    <mergeCell ref="H41:L41"/>
    <mergeCell ref="B40:G40"/>
    <mergeCell ref="B41:G41"/>
    <mergeCell ref="B39:G39"/>
    <mergeCell ref="H37:K38"/>
    <mergeCell ref="B54:D54"/>
    <mergeCell ref="E52:J52"/>
    <mergeCell ref="E53:J53"/>
    <mergeCell ref="E54:P54"/>
    <mergeCell ref="P37:P41"/>
    <mergeCell ref="M39:O39"/>
    <mergeCell ref="M40:O40"/>
    <mergeCell ref="M41:O41"/>
    <mergeCell ref="H40:L40"/>
    <mergeCell ref="B49:D49"/>
    <mergeCell ref="B50:D50"/>
    <mergeCell ref="F49:G49"/>
    <mergeCell ref="F50:G50"/>
    <mergeCell ref="J49:L49"/>
    <mergeCell ref="J50:L50"/>
    <mergeCell ref="H49:I49"/>
    <mergeCell ref="H50:I50"/>
    <mergeCell ref="M49:Q49"/>
    <mergeCell ref="B43:G43"/>
    <mergeCell ref="H43:L43"/>
    <mergeCell ref="M43:O43"/>
    <mergeCell ref="P43:Q43"/>
    <mergeCell ref="H44:L44"/>
    <mergeCell ref="B33:G33"/>
    <mergeCell ref="H33:L33"/>
    <mergeCell ref="M33:O33"/>
    <mergeCell ref="P33:Q33"/>
    <mergeCell ref="B44:G44"/>
  </mergeCells>
  <phoneticPr fontId="4"/>
  <conditionalFormatting sqref="O38">
    <cfRule type="expression" dxfId="0" priority="3" stopIfTrue="1">
      <formula>OR(#REF!=2,#REF!=3,#REF!=5,#REF!=6,)</formula>
    </cfRule>
  </conditionalFormatting>
  <dataValidations count="3">
    <dataValidation type="decimal" allowBlank="1" showInputMessage="1" showErrorMessage="1" sqref="O38 M22 M26:M28 M39:M42 M44:M45 M31:M32 M34:M35">
      <formula1>0</formula1>
      <formula2>10000000</formula2>
    </dataValidation>
    <dataValidation type="list" allowBlank="1" showInputMessage="1" showErrorMessage="1" sqref="E47:E50 H47:I48">
      <formula1>$R$47:$R$48</formula1>
    </dataValidation>
    <dataValidation type="list" allowBlank="1" showInputMessage="1" showErrorMessage="1" sqref="L13:M16">
      <formula1>$V$24:$V$33</formula1>
    </dataValidation>
  </dataValidations>
  <hyperlinks>
    <hyperlink ref="S3" location="メイン!A1" display="戻る"/>
    <hyperlink ref="L1" location="メイン!A1" display="戻る"/>
  </hyperlinks>
  <printOptions horizontalCentered="1" verticalCentered="1"/>
  <pageMargins left="0.59055118110236227" right="0.19685039370078741" top="0" bottom="0" header="0" footer="0"/>
  <pageSetup paperSize="9" scale="71" orientation="portrait" r:id="rId1"/>
  <headerFooter alignWithMargins="0"/>
  <colBreaks count="1" manualBreakCount="1">
    <brk id="18" min="2" max="5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71"/>
  <sheetViews>
    <sheetView showGridLines="0" zoomScale="85" zoomScaleNormal="85" workbookViewId="0">
      <selection activeCell="I37" sqref="I37"/>
    </sheetView>
  </sheetViews>
  <sheetFormatPr defaultColWidth="0" defaultRowHeight="0" customHeight="1" zeroHeight="1" x14ac:dyDescent="0.15"/>
  <cols>
    <col min="1" max="1" width="0.75" style="294" customWidth="1"/>
    <col min="2" max="2" width="2.625" style="294" customWidth="1"/>
    <col min="3" max="3" width="5.5" style="294" customWidth="1"/>
    <col min="4" max="5" width="4.625" style="294" customWidth="1"/>
    <col min="6" max="6" width="12.625" style="294" customWidth="1"/>
    <col min="7" max="7" width="9.125" style="294" customWidth="1"/>
    <col min="8" max="9" width="5.625" style="294" customWidth="1"/>
    <col min="10" max="10" width="4.5" style="294" customWidth="1"/>
    <col min="11" max="11" width="6.375" style="294" customWidth="1"/>
    <col min="12" max="12" width="10" style="294" customWidth="1"/>
    <col min="13" max="13" width="10.875" style="294" customWidth="1"/>
    <col min="14" max="14" width="7.625" style="294" customWidth="1"/>
    <col min="15" max="15" width="9.625" style="294" customWidth="1"/>
    <col min="16" max="16" width="1.125" style="294" customWidth="1"/>
    <col min="17" max="20" width="4.625" style="294" hidden="1" customWidth="1"/>
    <col min="21" max="21" width="7.25" style="294" hidden="1" customWidth="1"/>
    <col min="22" max="22" width="10.875" style="294" hidden="1" customWidth="1"/>
    <col min="23" max="23" width="7.625" style="294" hidden="1" customWidth="1"/>
    <col min="24" max="24" width="9.625" style="294" hidden="1" customWidth="1"/>
    <col min="25" max="25" width="7.125" style="294" hidden="1" customWidth="1"/>
    <col min="26" max="26" width="10.875" style="294" hidden="1" customWidth="1"/>
    <col min="27" max="27" width="7.625" style="294" hidden="1" customWidth="1"/>
    <col min="28" max="28" width="9.625" style="294" hidden="1" customWidth="1"/>
    <col min="29" max="16384" width="9" style="294" hidden="1"/>
  </cols>
  <sheetData>
    <row r="1" spans="1:26" ht="4.5" customHeight="1" thickBot="1" x14ac:dyDescent="0.2">
      <c r="A1" s="293"/>
      <c r="B1" s="293"/>
      <c r="C1" s="293"/>
      <c r="D1" s="293"/>
      <c r="E1" s="293"/>
      <c r="F1" s="293"/>
      <c r="G1" s="293"/>
      <c r="H1" s="293"/>
      <c r="I1" s="293"/>
      <c r="J1" s="293"/>
      <c r="K1" s="293"/>
      <c r="L1" s="293"/>
      <c r="M1" s="293"/>
      <c r="N1" s="293"/>
      <c r="O1" s="293"/>
      <c r="P1" s="293"/>
    </row>
    <row r="2" spans="1:26" s="293" customFormat="1" ht="45" customHeight="1" thickBot="1" x14ac:dyDescent="0.2">
      <c r="B2" s="683" t="s">
        <v>200</v>
      </c>
      <c r="C2" s="684"/>
      <c r="D2" s="684"/>
      <c r="E2" s="684"/>
      <c r="F2" s="684"/>
      <c r="G2" s="684"/>
      <c r="H2" s="684"/>
      <c r="I2" s="684"/>
      <c r="J2" s="684"/>
      <c r="K2" s="684"/>
      <c r="L2" s="684"/>
      <c r="M2" s="684"/>
      <c r="N2" s="684"/>
      <c r="O2" s="685"/>
    </row>
    <row r="3" spans="1:26" s="293" customFormat="1" ht="6" customHeight="1" thickBot="1" x14ac:dyDescent="0.2">
      <c r="B3" s="295"/>
    </row>
    <row r="4" spans="1:26" s="293" customFormat="1" ht="19.5" customHeight="1" x14ac:dyDescent="0.15">
      <c r="B4" s="705" t="s">
        <v>72</v>
      </c>
      <c r="C4" s="706"/>
      <c r="D4" s="706"/>
      <c r="E4" s="715" t="s">
        <v>52</v>
      </c>
      <c r="F4" s="715"/>
      <c r="G4" s="723" t="str">
        <f>IF(重点評価入力!L6="","",重点評価入力!L6)</f>
        <v/>
      </c>
      <c r="H4" s="723"/>
      <c r="I4" s="723"/>
      <c r="J4" s="723"/>
      <c r="K4" s="723"/>
      <c r="L4" s="723"/>
      <c r="M4" s="724"/>
      <c r="N4" s="156" t="s">
        <v>73</v>
      </c>
      <c r="O4" s="157" t="s">
        <v>74</v>
      </c>
      <c r="P4" s="253"/>
    </row>
    <row r="5" spans="1:26" s="293" customFormat="1" ht="19.5" customHeight="1" x14ac:dyDescent="0.15">
      <c r="B5" s="158"/>
      <c r="C5" s="159"/>
      <c r="D5" s="159"/>
      <c r="E5" s="716" t="s">
        <v>53</v>
      </c>
      <c r="F5" s="716"/>
      <c r="G5" s="725" t="str">
        <f>IF(重点評価入力!L7="","",重点評価入力!L7)</f>
        <v/>
      </c>
      <c r="H5" s="725"/>
      <c r="I5" s="725"/>
      <c r="J5" s="725"/>
      <c r="K5" s="725"/>
      <c r="L5" s="725"/>
      <c r="M5" s="726"/>
      <c r="N5" s="717">
        <f>重点評価入力!L11</f>
        <v>0</v>
      </c>
      <c r="O5" s="719" t="str">
        <f>重点評価入力!L9</f>
        <v>Ｃ</v>
      </c>
    </row>
    <row r="6" spans="1:26" s="293" customFormat="1" ht="19.5" customHeight="1" thickBot="1" x14ac:dyDescent="0.2">
      <c r="B6" s="296"/>
      <c r="C6" s="297"/>
      <c r="D6" s="297"/>
      <c r="E6" s="721" t="s">
        <v>109</v>
      </c>
      <c r="F6" s="721"/>
      <c r="G6" s="727" t="str">
        <f>IF(重点評価入力!L13="","",(重点評価入力!L13))</f>
        <v/>
      </c>
      <c r="H6" s="727"/>
      <c r="I6" s="394"/>
      <c r="J6" s="298" t="s">
        <v>136</v>
      </c>
      <c r="K6" s="722" t="str">
        <f>IF(重点評価入力!O17=0,"",重点評価入力!O17)</f>
        <v/>
      </c>
      <c r="L6" s="722"/>
      <c r="M6" s="299" t="s">
        <v>132</v>
      </c>
      <c r="N6" s="718"/>
      <c r="O6" s="720"/>
    </row>
    <row r="7" spans="1:26" s="293" customFormat="1" ht="6" customHeight="1" thickBot="1" x14ac:dyDescent="0.2">
      <c r="B7" s="295"/>
    </row>
    <row r="8" spans="1:26" s="293" customFormat="1" ht="21" customHeight="1" thickBot="1" x14ac:dyDescent="0.2">
      <c r="B8" s="342" t="s">
        <v>75</v>
      </c>
      <c r="C8" s="160"/>
      <c r="D8" s="161"/>
      <c r="E8" s="160"/>
      <c r="F8" s="160"/>
      <c r="G8" s="160"/>
      <c r="H8" s="162"/>
      <c r="I8" s="162"/>
      <c r="J8" s="163"/>
      <c r="K8" s="160"/>
      <c r="L8" s="160"/>
      <c r="M8" s="164"/>
      <c r="N8" s="165"/>
      <c r="O8" s="166"/>
    </row>
    <row r="9" spans="1:26" s="293" customFormat="1" ht="18" customHeight="1" x14ac:dyDescent="0.15">
      <c r="B9" s="641" t="s">
        <v>76</v>
      </c>
      <c r="C9" s="637"/>
      <c r="D9" s="637"/>
      <c r="E9" s="637"/>
      <c r="F9" s="637"/>
      <c r="G9" s="637"/>
      <c r="H9" s="637"/>
      <c r="I9" s="636"/>
      <c r="J9" s="635" t="s">
        <v>77</v>
      </c>
      <c r="K9" s="636"/>
      <c r="L9" s="637" t="s">
        <v>78</v>
      </c>
      <c r="M9" s="637"/>
      <c r="N9" s="637"/>
      <c r="O9" s="638"/>
    </row>
    <row r="10" spans="1:26" s="293" customFormat="1" ht="33.75" customHeight="1" x14ac:dyDescent="0.15">
      <c r="B10" s="642" t="s">
        <v>105</v>
      </c>
      <c r="C10" s="643"/>
      <c r="D10" s="643"/>
      <c r="E10" s="643"/>
      <c r="F10" s="643"/>
      <c r="G10" s="643"/>
      <c r="H10" s="643"/>
      <c r="I10" s="644"/>
      <c r="J10" s="657" t="str">
        <f>O24</f>
        <v>―</v>
      </c>
      <c r="K10" s="658"/>
      <c r="L10" s="632"/>
      <c r="M10" s="588"/>
      <c r="N10" s="588"/>
      <c r="O10" s="589"/>
      <c r="V10" s="300"/>
      <c r="Z10" s="300"/>
    </row>
    <row r="11" spans="1:26" s="293" customFormat="1" ht="33.75" customHeight="1" x14ac:dyDescent="0.15">
      <c r="B11" s="654" t="s">
        <v>106</v>
      </c>
      <c r="C11" s="655"/>
      <c r="D11" s="655"/>
      <c r="E11" s="655"/>
      <c r="F11" s="655"/>
      <c r="G11" s="655"/>
      <c r="H11" s="655"/>
      <c r="I11" s="656"/>
      <c r="J11" s="657" t="str">
        <f>O26</f>
        <v/>
      </c>
      <c r="K11" s="658"/>
      <c r="L11" s="632"/>
      <c r="M11" s="588"/>
      <c r="N11" s="588"/>
      <c r="O11" s="589"/>
    </row>
    <row r="12" spans="1:26" s="293" customFormat="1" ht="33.75" customHeight="1" x14ac:dyDescent="0.15">
      <c r="B12" s="645" t="s">
        <v>194</v>
      </c>
      <c r="C12" s="646"/>
      <c r="D12" s="646"/>
      <c r="E12" s="646"/>
      <c r="F12" s="646"/>
      <c r="G12" s="646"/>
      <c r="H12" s="646"/>
      <c r="I12" s="647"/>
      <c r="J12" s="657" t="str">
        <f>O30</f>
        <v>―</v>
      </c>
      <c r="K12" s="658"/>
      <c r="L12" s="632"/>
      <c r="M12" s="633"/>
      <c r="N12" s="633"/>
      <c r="O12" s="634"/>
    </row>
    <row r="13" spans="1:26" s="293" customFormat="1" ht="33.75" customHeight="1" x14ac:dyDescent="0.15">
      <c r="B13" s="659" t="s">
        <v>196</v>
      </c>
      <c r="C13" s="660"/>
      <c r="D13" s="660"/>
      <c r="E13" s="660"/>
      <c r="F13" s="660"/>
      <c r="G13" s="660"/>
      <c r="H13" s="660"/>
      <c r="I13" s="661"/>
      <c r="J13" s="662" t="str">
        <f>O32</f>
        <v>―</v>
      </c>
      <c r="K13" s="663"/>
      <c r="L13" s="664"/>
      <c r="M13" s="665"/>
      <c r="N13" s="665"/>
      <c r="O13" s="666"/>
    </row>
    <row r="14" spans="1:26" s="293" customFormat="1" ht="33.75" customHeight="1" x14ac:dyDescent="0.15">
      <c r="B14" s="648" t="s">
        <v>59</v>
      </c>
      <c r="C14" s="649"/>
      <c r="D14" s="649"/>
      <c r="E14" s="649"/>
      <c r="F14" s="649"/>
      <c r="G14" s="649"/>
      <c r="H14" s="649"/>
      <c r="I14" s="650"/>
      <c r="J14" s="657" t="str">
        <f>O34</f>
        <v/>
      </c>
      <c r="K14" s="658"/>
      <c r="L14" s="632"/>
      <c r="M14" s="588"/>
      <c r="N14" s="588"/>
      <c r="O14" s="589"/>
    </row>
    <row r="15" spans="1:26" s="293" customFormat="1" ht="33.75" customHeight="1" thickBot="1" x14ac:dyDescent="0.2">
      <c r="B15" s="651" t="s">
        <v>195</v>
      </c>
      <c r="C15" s="652"/>
      <c r="D15" s="652"/>
      <c r="E15" s="652"/>
      <c r="F15" s="652"/>
      <c r="G15" s="652"/>
      <c r="H15" s="652"/>
      <c r="I15" s="653"/>
      <c r="J15" s="620" t="str">
        <f>O39</f>
        <v/>
      </c>
      <c r="K15" s="621"/>
      <c r="L15" s="692"/>
      <c r="M15" s="693"/>
      <c r="N15" s="693"/>
      <c r="O15" s="694"/>
    </row>
    <row r="16" spans="1:26" s="293" customFormat="1" ht="18" customHeight="1" thickBot="1" x14ac:dyDescent="0.2">
      <c r="B16" s="294"/>
      <c r="C16" s="294"/>
      <c r="D16" s="294"/>
      <c r="E16" s="294"/>
      <c r="F16" s="294"/>
      <c r="G16" s="294"/>
      <c r="H16" s="294"/>
      <c r="I16" s="294"/>
      <c r="J16" s="294"/>
      <c r="K16" s="294"/>
      <c r="L16" s="294"/>
      <c r="M16" s="294"/>
      <c r="N16" s="294"/>
      <c r="O16" s="294"/>
    </row>
    <row r="17" spans="2:16" s="293" customFormat="1" ht="14.25" x14ac:dyDescent="0.15">
      <c r="B17" s="626" t="s">
        <v>163</v>
      </c>
      <c r="C17" s="627"/>
      <c r="D17" s="627"/>
      <c r="E17" s="627"/>
      <c r="F17" s="628"/>
      <c r="G17" s="622" t="s">
        <v>159</v>
      </c>
      <c r="H17" s="623"/>
      <c r="I17" s="401" t="str">
        <f>重点評価入力!E47</f>
        <v>-</v>
      </c>
      <c r="J17" s="395" t="s">
        <v>161</v>
      </c>
      <c r="K17" s="401" t="str">
        <f>重点評価入力!E49</f>
        <v>-</v>
      </c>
      <c r="L17" s="395" t="s">
        <v>165</v>
      </c>
      <c r="M17" s="403" t="str">
        <f>重点評価入力!H47</f>
        <v>-</v>
      </c>
      <c r="N17" s="400"/>
      <c r="O17" s="398"/>
    </row>
    <row r="18" spans="2:16" s="293" customFormat="1" ht="15" thickBot="1" x14ac:dyDescent="0.2">
      <c r="B18" s="629" t="s">
        <v>164</v>
      </c>
      <c r="C18" s="630"/>
      <c r="D18" s="630"/>
      <c r="E18" s="630"/>
      <c r="F18" s="631"/>
      <c r="G18" s="624" t="s">
        <v>160</v>
      </c>
      <c r="H18" s="625"/>
      <c r="I18" s="402" t="str">
        <f>重点評価入力!E48</f>
        <v>-</v>
      </c>
      <c r="J18" s="396" t="s">
        <v>162</v>
      </c>
      <c r="K18" s="402" t="str">
        <f>重点評価入力!E50</f>
        <v>-</v>
      </c>
      <c r="L18" s="396" t="s">
        <v>166</v>
      </c>
      <c r="M18" s="404" t="str">
        <f>重点評価入力!H48</f>
        <v>-</v>
      </c>
      <c r="N18" s="397"/>
      <c r="O18" s="399"/>
    </row>
    <row r="19" spans="2:16" s="293" customFormat="1" ht="3.75" customHeight="1" x14ac:dyDescent="0.15">
      <c r="B19" s="410"/>
      <c r="C19" s="410"/>
      <c r="D19" s="410"/>
      <c r="E19" s="410"/>
      <c r="F19" s="410"/>
      <c r="G19" s="405"/>
      <c r="H19" s="405"/>
      <c r="I19" s="406"/>
      <c r="J19" s="405"/>
      <c r="K19" s="406"/>
      <c r="L19" s="405"/>
      <c r="M19" s="407"/>
      <c r="N19" s="408"/>
      <c r="O19" s="409"/>
    </row>
    <row r="20" spans="2:16" s="293" customFormat="1" ht="27" hidden="1" customHeight="1" thickBot="1" x14ac:dyDescent="0.2">
      <c r="B20" s="614" t="s">
        <v>168</v>
      </c>
      <c r="C20" s="615"/>
      <c r="D20" s="615"/>
      <c r="E20" s="615"/>
      <c r="F20" s="615"/>
      <c r="G20" s="615"/>
      <c r="H20" s="615"/>
      <c r="I20" s="616"/>
      <c r="J20" s="617" t="str">
        <f>IF(重点評価入力!O17&gt;=10000,"対象","対象外")</f>
        <v>対象外</v>
      </c>
      <c r="K20" s="618"/>
      <c r="L20" s="618"/>
      <c r="M20" s="618"/>
      <c r="N20" s="618"/>
      <c r="O20" s="619"/>
    </row>
    <row r="21" spans="2:16" s="293" customFormat="1" ht="15.75" customHeight="1" thickBot="1" x14ac:dyDescent="0.2"/>
    <row r="22" spans="2:16" s="293" customFormat="1" ht="21" customHeight="1" thickBot="1" x14ac:dyDescent="0.2">
      <c r="B22" s="343" t="s">
        <v>80</v>
      </c>
      <c r="C22" s="167"/>
      <c r="D22" s="168"/>
      <c r="E22" s="167"/>
      <c r="F22" s="167"/>
      <c r="G22" s="167"/>
      <c r="H22" s="169"/>
      <c r="I22" s="169"/>
      <c r="J22" s="170"/>
      <c r="K22" s="167"/>
      <c r="L22" s="167"/>
      <c r="M22" s="171"/>
      <c r="N22" s="172"/>
      <c r="O22" s="173"/>
    </row>
    <row r="23" spans="2:16" s="293" customFormat="1" ht="19.5" customHeight="1" x14ac:dyDescent="0.15">
      <c r="B23" s="695" t="s">
        <v>81</v>
      </c>
      <c r="C23" s="696"/>
      <c r="D23" s="696"/>
      <c r="E23" s="696"/>
      <c r="F23" s="696"/>
      <c r="G23" s="639" t="s">
        <v>57</v>
      </c>
      <c r="H23" s="640"/>
      <c r="I23" s="640"/>
      <c r="J23" s="640"/>
      <c r="K23" s="640"/>
      <c r="L23" s="640"/>
      <c r="M23" s="640"/>
      <c r="N23" s="174" t="s">
        <v>82</v>
      </c>
      <c r="O23" s="175" t="s">
        <v>77</v>
      </c>
    </row>
    <row r="24" spans="2:16" s="293" customFormat="1" ht="24" customHeight="1" thickBot="1" x14ac:dyDescent="0.2">
      <c r="B24" s="441"/>
      <c r="C24" s="301" t="s">
        <v>83</v>
      </c>
      <c r="D24" s="302"/>
      <c r="E24" s="302"/>
      <c r="F24" s="302"/>
      <c r="G24" s="301" t="s">
        <v>84</v>
      </c>
      <c r="H24" s="303"/>
      <c r="I24" s="310"/>
      <c r="J24" s="304"/>
      <c r="K24" s="304"/>
      <c r="L24" s="304"/>
      <c r="M24" s="304"/>
      <c r="N24" s="305">
        <f>重点評価入力!M22</f>
        <v>0</v>
      </c>
      <c r="O24" s="345" t="str">
        <f>重点評価入力!P22</f>
        <v>―</v>
      </c>
    </row>
    <row r="25" spans="2:16" s="293" customFormat="1" ht="19.5" customHeight="1" x14ac:dyDescent="0.15">
      <c r="B25" s="673" t="s">
        <v>79</v>
      </c>
      <c r="C25" s="674"/>
      <c r="D25" s="674"/>
      <c r="E25" s="674"/>
      <c r="F25" s="675"/>
      <c r="G25" s="639" t="s">
        <v>57</v>
      </c>
      <c r="H25" s="640"/>
      <c r="I25" s="640"/>
      <c r="J25" s="640"/>
      <c r="K25" s="640"/>
      <c r="L25" s="640"/>
      <c r="M25" s="640"/>
      <c r="N25" s="174" t="s">
        <v>82</v>
      </c>
      <c r="O25" s="175" t="s">
        <v>77</v>
      </c>
      <c r="P25" s="306"/>
    </row>
    <row r="26" spans="2:16" s="293" customFormat="1" ht="21" customHeight="1" x14ac:dyDescent="0.15">
      <c r="B26" s="676"/>
      <c r="C26" s="301" t="s">
        <v>89</v>
      </c>
      <c r="D26" s="302"/>
      <c r="E26" s="302"/>
      <c r="F26" s="302"/>
      <c r="G26" s="176" t="s">
        <v>90</v>
      </c>
      <c r="H26" s="177"/>
      <c r="I26" s="177"/>
      <c r="J26" s="177"/>
      <c r="K26" s="177"/>
      <c r="L26" s="177"/>
      <c r="M26" s="178"/>
      <c r="N26" s="307">
        <f>重点評価入力!M26</f>
        <v>0</v>
      </c>
      <c r="O26" s="707" t="str">
        <f>重点評価入力!P26</f>
        <v/>
      </c>
    </row>
    <row r="27" spans="2:16" s="293" customFormat="1" ht="21" customHeight="1" x14ac:dyDescent="0.15">
      <c r="B27" s="676"/>
      <c r="C27" s="329" t="s">
        <v>91</v>
      </c>
      <c r="D27" s="336"/>
      <c r="E27" s="330"/>
      <c r="F27" s="330"/>
      <c r="G27" s="334" t="s">
        <v>92</v>
      </c>
      <c r="H27" s="337"/>
      <c r="I27" s="337"/>
      <c r="J27" s="337"/>
      <c r="K27" s="337"/>
      <c r="L27" s="337"/>
      <c r="M27" s="338"/>
      <c r="N27" s="305">
        <f>重点評価入力!M27</f>
        <v>0</v>
      </c>
      <c r="O27" s="708"/>
    </row>
    <row r="28" spans="2:16" s="293" customFormat="1" ht="21" customHeight="1" thickBot="1" x14ac:dyDescent="0.2">
      <c r="B28" s="676"/>
      <c r="C28" s="308" t="s">
        <v>93</v>
      </c>
      <c r="D28" s="311"/>
      <c r="E28" s="309"/>
      <c r="F28" s="309"/>
      <c r="G28" s="179" t="s">
        <v>94</v>
      </c>
      <c r="H28" s="177"/>
      <c r="I28" s="177"/>
      <c r="J28" s="177"/>
      <c r="K28" s="177"/>
      <c r="L28" s="177"/>
      <c r="M28" s="178"/>
      <c r="N28" s="335">
        <f>重点評価入力!M28</f>
        <v>0</v>
      </c>
      <c r="O28" s="708"/>
    </row>
    <row r="29" spans="2:16" s="293" customFormat="1" ht="19.5" customHeight="1" x14ac:dyDescent="0.15">
      <c r="B29" s="681" t="s">
        <v>194</v>
      </c>
      <c r="C29" s="682"/>
      <c r="D29" s="682"/>
      <c r="E29" s="682"/>
      <c r="F29" s="682"/>
      <c r="G29" s="639" t="s">
        <v>57</v>
      </c>
      <c r="H29" s="640"/>
      <c r="I29" s="640"/>
      <c r="J29" s="640"/>
      <c r="K29" s="640"/>
      <c r="L29" s="640"/>
      <c r="M29" s="640"/>
      <c r="N29" s="174" t="s">
        <v>82</v>
      </c>
      <c r="O29" s="175" t="s">
        <v>77</v>
      </c>
      <c r="P29" s="306"/>
    </row>
    <row r="30" spans="2:16" s="293" customFormat="1" ht="21" customHeight="1" thickBot="1" x14ac:dyDescent="0.2">
      <c r="B30" s="440"/>
      <c r="C30" s="329" t="s">
        <v>87</v>
      </c>
      <c r="D30" s="330"/>
      <c r="E30" s="330"/>
      <c r="F30" s="330"/>
      <c r="G30" s="334" t="s">
        <v>88</v>
      </c>
      <c r="H30" s="331"/>
      <c r="I30" s="331"/>
      <c r="J30" s="332"/>
      <c r="K30" s="332"/>
      <c r="L30" s="332"/>
      <c r="M30" s="333"/>
      <c r="N30" s="305">
        <f>重点評価入力!M31</f>
        <v>0</v>
      </c>
      <c r="O30" s="431" t="str">
        <f>重点評価入力!P31</f>
        <v>―</v>
      </c>
    </row>
    <row r="31" spans="2:16" s="293" customFormat="1" ht="19.5" customHeight="1" x14ac:dyDescent="0.15">
      <c r="B31" s="679" t="s">
        <v>196</v>
      </c>
      <c r="C31" s="680"/>
      <c r="D31" s="680"/>
      <c r="E31" s="680"/>
      <c r="F31" s="680"/>
      <c r="G31" s="639" t="s">
        <v>57</v>
      </c>
      <c r="H31" s="640"/>
      <c r="I31" s="640"/>
      <c r="J31" s="640"/>
      <c r="K31" s="640"/>
      <c r="L31" s="640"/>
      <c r="M31" s="640"/>
      <c r="N31" s="174" t="s">
        <v>82</v>
      </c>
      <c r="O31" s="175" t="s">
        <v>77</v>
      </c>
      <c r="P31" s="306"/>
    </row>
    <row r="32" spans="2:16" s="293" customFormat="1" ht="21" customHeight="1" thickBot="1" x14ac:dyDescent="0.2">
      <c r="B32" s="439"/>
      <c r="C32" s="329" t="s">
        <v>198</v>
      </c>
      <c r="D32" s="330"/>
      <c r="E32" s="330"/>
      <c r="F32" s="330"/>
      <c r="G32" s="334" t="s">
        <v>199</v>
      </c>
      <c r="H32" s="331"/>
      <c r="I32" s="331"/>
      <c r="J32" s="332"/>
      <c r="K32" s="332"/>
      <c r="L32" s="332"/>
      <c r="M32" s="333"/>
      <c r="N32" s="305">
        <f>重点評価入力!M34</f>
        <v>0</v>
      </c>
      <c r="O32" s="431" t="str">
        <f>重点評価入力!P34</f>
        <v>―</v>
      </c>
    </row>
    <row r="33" spans="1:16" s="293" customFormat="1" ht="19.5" customHeight="1" x14ac:dyDescent="0.15">
      <c r="A33" s="312"/>
      <c r="B33" s="713" t="s">
        <v>95</v>
      </c>
      <c r="C33" s="714"/>
      <c r="D33" s="714"/>
      <c r="E33" s="714"/>
      <c r="F33" s="714"/>
      <c r="G33" s="639" t="s">
        <v>57</v>
      </c>
      <c r="H33" s="640"/>
      <c r="I33" s="640"/>
      <c r="J33" s="640"/>
      <c r="K33" s="640"/>
      <c r="L33" s="640"/>
      <c r="M33" s="640"/>
      <c r="N33" s="174" t="s">
        <v>82</v>
      </c>
      <c r="O33" s="175" t="s">
        <v>77</v>
      </c>
    </row>
    <row r="34" spans="1:16" s="293" customFormat="1" ht="21" customHeight="1" x14ac:dyDescent="0.15">
      <c r="A34" s="312"/>
      <c r="B34" s="703"/>
      <c r="C34" s="353" t="s">
        <v>96</v>
      </c>
      <c r="D34" s="354"/>
      <c r="E34" s="354"/>
      <c r="F34" s="354"/>
      <c r="G34" s="356" t="s">
        <v>97</v>
      </c>
      <c r="H34" s="355"/>
      <c r="I34" s="355"/>
      <c r="J34" s="355"/>
      <c r="K34" s="355"/>
      <c r="L34" s="355"/>
      <c r="M34" s="357"/>
      <c r="N34" s="307">
        <f>重点評価入力!M38</f>
        <v>0</v>
      </c>
      <c r="O34" s="707" t="str">
        <f>重点評価入力!P37</f>
        <v/>
      </c>
    </row>
    <row r="35" spans="1:16" s="293" customFormat="1" ht="21" customHeight="1" x14ac:dyDescent="0.15">
      <c r="B35" s="703"/>
      <c r="C35" s="329" t="s">
        <v>98</v>
      </c>
      <c r="D35" s="336"/>
      <c r="E35" s="330"/>
      <c r="F35" s="330"/>
      <c r="G35" s="334" t="s">
        <v>99</v>
      </c>
      <c r="H35" s="331"/>
      <c r="I35" s="331"/>
      <c r="J35" s="339"/>
      <c r="K35" s="339"/>
      <c r="L35" s="339"/>
      <c r="M35" s="340"/>
      <c r="N35" s="305">
        <f>重点評価入力!M39</f>
        <v>0</v>
      </c>
      <c r="O35" s="708"/>
    </row>
    <row r="36" spans="1:16" s="293" customFormat="1" ht="21" customHeight="1" x14ac:dyDescent="0.15">
      <c r="A36" s="312"/>
      <c r="B36" s="703"/>
      <c r="C36" s="329" t="s">
        <v>128</v>
      </c>
      <c r="D36" s="336"/>
      <c r="E36" s="330"/>
      <c r="F36" s="330"/>
      <c r="G36" s="334" t="s">
        <v>100</v>
      </c>
      <c r="H36" s="341"/>
      <c r="I36" s="341"/>
      <c r="J36" s="332"/>
      <c r="K36" s="332"/>
      <c r="L36" s="332"/>
      <c r="M36" s="333"/>
      <c r="N36" s="305">
        <f>重点評価入力!M40</f>
        <v>0</v>
      </c>
      <c r="O36" s="708"/>
    </row>
    <row r="37" spans="1:16" s="293" customFormat="1" ht="21" customHeight="1" thickBot="1" x14ac:dyDescent="0.2">
      <c r="A37" s="312"/>
      <c r="B37" s="704"/>
      <c r="C37" s="313" t="s">
        <v>101</v>
      </c>
      <c r="D37" s="314"/>
      <c r="E37" s="315"/>
      <c r="F37" s="315"/>
      <c r="G37" s="180" t="s">
        <v>102</v>
      </c>
      <c r="H37" s="316"/>
      <c r="I37" s="316"/>
      <c r="J37" s="317"/>
      <c r="K37" s="317"/>
      <c r="L37" s="317"/>
      <c r="M37" s="317"/>
      <c r="N37" s="335">
        <f>重点評価入力!M41</f>
        <v>0</v>
      </c>
      <c r="O37" s="709"/>
    </row>
    <row r="38" spans="1:16" s="293" customFormat="1" ht="19.5" customHeight="1" x14ac:dyDescent="0.15">
      <c r="B38" s="677" t="s">
        <v>195</v>
      </c>
      <c r="C38" s="678"/>
      <c r="D38" s="678"/>
      <c r="E38" s="678"/>
      <c r="F38" s="678"/>
      <c r="G38" s="639" t="s">
        <v>57</v>
      </c>
      <c r="H38" s="640"/>
      <c r="I38" s="640"/>
      <c r="J38" s="640"/>
      <c r="K38" s="640"/>
      <c r="L38" s="640"/>
      <c r="M38" s="640"/>
      <c r="N38" s="174" t="s">
        <v>82</v>
      </c>
      <c r="O38" s="175" t="s">
        <v>77</v>
      </c>
      <c r="P38" s="306"/>
    </row>
    <row r="39" spans="1:16" s="293" customFormat="1" ht="21" customHeight="1" thickBot="1" x14ac:dyDescent="0.2">
      <c r="B39" s="442"/>
      <c r="C39" s="433" t="s">
        <v>85</v>
      </c>
      <c r="D39" s="434"/>
      <c r="E39" s="434"/>
      <c r="F39" s="434"/>
      <c r="G39" s="433" t="s">
        <v>86</v>
      </c>
      <c r="H39" s="435"/>
      <c r="I39" s="435"/>
      <c r="J39" s="436"/>
      <c r="K39" s="436"/>
      <c r="L39" s="436"/>
      <c r="M39" s="437"/>
      <c r="N39" s="438">
        <f>重点評価入力!M44</f>
        <v>0</v>
      </c>
      <c r="O39" s="432" t="str">
        <f>重点評価入力!P44</f>
        <v/>
      </c>
    </row>
    <row r="40" spans="1:16" s="293" customFormat="1" ht="6" customHeight="1" thickBot="1" x14ac:dyDescent="0.2">
      <c r="P40" s="306"/>
    </row>
    <row r="41" spans="1:16" s="293" customFormat="1" ht="21" customHeight="1" x14ac:dyDescent="0.15">
      <c r="A41" s="312"/>
      <c r="B41" s="344" t="s">
        <v>139</v>
      </c>
      <c r="C41" s="181"/>
      <c r="D41" s="182"/>
      <c r="E41" s="181"/>
      <c r="F41" s="181"/>
      <c r="G41" s="181"/>
      <c r="H41" s="183"/>
      <c r="I41" s="183"/>
      <c r="J41" s="184"/>
      <c r="K41" s="181"/>
      <c r="L41" s="181"/>
      <c r="M41" s="185"/>
      <c r="N41" s="186"/>
      <c r="O41" s="187"/>
    </row>
    <row r="42" spans="1:16" s="293" customFormat="1" ht="16.5" customHeight="1" x14ac:dyDescent="0.15">
      <c r="A42" s="312"/>
      <c r="B42" s="318" t="s">
        <v>126</v>
      </c>
      <c r="C42" s="319"/>
      <c r="D42" s="319"/>
      <c r="E42" s="319"/>
      <c r="F42" s="320"/>
      <c r="G42" s="710" t="s">
        <v>103</v>
      </c>
      <c r="H42" s="711"/>
      <c r="I42" s="711"/>
      <c r="J42" s="711"/>
      <c r="K42" s="711"/>
      <c r="L42" s="711"/>
      <c r="M42" s="711"/>
      <c r="N42" s="711"/>
      <c r="O42" s="712"/>
    </row>
    <row r="43" spans="1:16" s="293" customFormat="1" ht="16.5" customHeight="1" x14ac:dyDescent="0.15">
      <c r="A43" s="312"/>
      <c r="B43" s="667" t="str">
        <f>重点評価入力!E53</f>
        <v>特になし。</v>
      </c>
      <c r="C43" s="668"/>
      <c r="D43" s="668"/>
      <c r="E43" s="668"/>
      <c r="F43" s="669"/>
      <c r="G43" s="697">
        <f>重点評価入力!K53</f>
        <v>0</v>
      </c>
      <c r="H43" s="698"/>
      <c r="I43" s="698"/>
      <c r="J43" s="698"/>
      <c r="K43" s="698"/>
      <c r="L43" s="698"/>
      <c r="M43" s="698"/>
      <c r="N43" s="698"/>
      <c r="O43" s="699"/>
    </row>
    <row r="44" spans="1:16" s="293" customFormat="1" ht="16.5" customHeight="1" x14ac:dyDescent="0.15">
      <c r="A44" s="312"/>
      <c r="B44" s="670"/>
      <c r="C44" s="671"/>
      <c r="D44" s="671"/>
      <c r="E44" s="671"/>
      <c r="F44" s="672"/>
      <c r="G44" s="700"/>
      <c r="H44" s="701"/>
      <c r="I44" s="701"/>
      <c r="J44" s="701"/>
      <c r="K44" s="701"/>
      <c r="L44" s="701"/>
      <c r="M44" s="701"/>
      <c r="N44" s="701"/>
      <c r="O44" s="702"/>
    </row>
    <row r="45" spans="1:16" s="293" customFormat="1" ht="13.5" x14ac:dyDescent="0.15">
      <c r="A45" s="312"/>
      <c r="B45" s="346" t="s">
        <v>104</v>
      </c>
      <c r="C45" s="321"/>
      <c r="D45" s="322"/>
      <c r="E45" s="323"/>
      <c r="F45" s="323"/>
      <c r="G45" s="254"/>
      <c r="H45" s="324"/>
      <c r="I45" s="324"/>
      <c r="J45" s="325"/>
      <c r="K45" s="325"/>
      <c r="L45" s="325"/>
      <c r="M45" s="325"/>
      <c r="N45" s="326"/>
      <c r="O45" s="255"/>
    </row>
    <row r="46" spans="1:16" s="293" customFormat="1" ht="22.5" customHeight="1" x14ac:dyDescent="0.15">
      <c r="B46" s="686" t="str">
        <f>重点評価入力!E54</f>
        <v>特になし。</v>
      </c>
      <c r="C46" s="687"/>
      <c r="D46" s="687"/>
      <c r="E46" s="687"/>
      <c r="F46" s="687"/>
      <c r="G46" s="687"/>
      <c r="H46" s="687"/>
      <c r="I46" s="687"/>
      <c r="J46" s="687"/>
      <c r="K46" s="687"/>
      <c r="L46" s="687"/>
      <c r="M46" s="687"/>
      <c r="N46" s="687"/>
      <c r="O46" s="688"/>
    </row>
    <row r="47" spans="1:16" s="293" customFormat="1" ht="21.75" customHeight="1" thickBot="1" x14ac:dyDescent="0.2">
      <c r="A47" s="312"/>
      <c r="B47" s="689"/>
      <c r="C47" s="690"/>
      <c r="D47" s="690"/>
      <c r="E47" s="690"/>
      <c r="F47" s="690"/>
      <c r="G47" s="690"/>
      <c r="H47" s="690"/>
      <c r="I47" s="690"/>
      <c r="J47" s="690"/>
      <c r="K47" s="690"/>
      <c r="L47" s="690"/>
      <c r="M47" s="690"/>
      <c r="N47" s="690"/>
      <c r="O47" s="691"/>
    </row>
    <row r="48" spans="1:16" ht="16.5" hidden="1" customHeight="1" x14ac:dyDescent="0.15">
      <c r="A48" s="312"/>
      <c r="B48" s="293"/>
      <c r="C48" s="293"/>
      <c r="D48" s="293"/>
      <c r="E48" s="293"/>
      <c r="F48" s="293"/>
      <c r="G48" s="293"/>
      <c r="H48" s="293"/>
      <c r="I48" s="293"/>
      <c r="J48" s="293"/>
      <c r="K48" s="293"/>
      <c r="L48" s="293"/>
      <c r="M48" s="293"/>
      <c r="N48" s="293"/>
      <c r="O48" s="293"/>
      <c r="P48" s="293"/>
    </row>
    <row r="49" spans="1:1" ht="13.5" hidden="1" x14ac:dyDescent="0.15">
      <c r="A49" s="327"/>
    </row>
    <row r="50" spans="1:1" ht="13.5" hidden="1" x14ac:dyDescent="0.15">
      <c r="A50" s="327"/>
    </row>
    <row r="51" spans="1:1" ht="13.5" hidden="1" x14ac:dyDescent="0.15">
      <c r="A51" s="327"/>
    </row>
    <row r="52" spans="1:1" ht="13.5" hidden="1" x14ac:dyDescent="0.15">
      <c r="A52" s="327"/>
    </row>
    <row r="53" spans="1:1" ht="13.5" hidden="1" x14ac:dyDescent="0.15">
      <c r="A53" s="327"/>
    </row>
    <row r="54" spans="1:1" ht="13.5" hidden="1" x14ac:dyDescent="0.15"/>
    <row r="55" spans="1:1" ht="13.5" hidden="1" x14ac:dyDescent="0.15"/>
    <row r="56" spans="1:1" ht="13.5" hidden="1" x14ac:dyDescent="0.15"/>
    <row r="57" spans="1:1" ht="13.5" hidden="1" x14ac:dyDescent="0.15"/>
    <row r="58" spans="1:1" ht="13.5" hidden="1" x14ac:dyDescent="0.15"/>
    <row r="59" spans="1:1" ht="13.5" hidden="1" x14ac:dyDescent="0.15"/>
    <row r="60" spans="1:1" ht="13.5" hidden="1" x14ac:dyDescent="0.15"/>
    <row r="61" spans="1:1" ht="13.5" hidden="1" x14ac:dyDescent="0.15"/>
    <row r="62" spans="1:1" ht="13.5" hidden="1" x14ac:dyDescent="0.15"/>
    <row r="63" spans="1:1" ht="13.5" hidden="1" x14ac:dyDescent="0.15"/>
    <row r="64" spans="1:1" ht="13.5" hidden="1" x14ac:dyDescent="0.15"/>
    <row r="65" ht="13.5" hidden="1" x14ac:dyDescent="0.15"/>
    <row r="66" ht="13.5" hidden="1" x14ac:dyDescent="0.15"/>
    <row r="67" ht="13.5" hidden="1" x14ac:dyDescent="0.15"/>
    <row r="68" ht="13.5" hidden="1" x14ac:dyDescent="0.15"/>
    <row r="69" ht="13.5" hidden="1" x14ac:dyDescent="0.15"/>
    <row r="70" ht="13.5" hidden="1" x14ac:dyDescent="0.15"/>
    <row r="71" ht="13.5" hidden="1" x14ac:dyDescent="0.15"/>
    <row r="72" ht="13.5" hidden="1" x14ac:dyDescent="0.15"/>
    <row r="73" ht="13.5" hidden="1" x14ac:dyDescent="0.15"/>
    <row r="74" ht="13.5" hidden="1" x14ac:dyDescent="0.15"/>
    <row r="75" ht="13.5" hidden="1" x14ac:dyDescent="0.15"/>
    <row r="76" ht="13.5" hidden="1" x14ac:dyDescent="0.15"/>
    <row r="77" ht="13.5" hidden="1" x14ac:dyDescent="0.15"/>
    <row r="78" ht="13.5" hidden="1" x14ac:dyDescent="0.15"/>
    <row r="79" ht="13.5" hidden="1" x14ac:dyDescent="0.15"/>
    <row r="80" ht="13.5" hidden="1" x14ac:dyDescent="0.15"/>
    <row r="81" ht="13.5" hidden="1" x14ac:dyDescent="0.15"/>
    <row r="82" ht="13.5" hidden="1" x14ac:dyDescent="0.15"/>
    <row r="83" ht="13.5" hidden="1" x14ac:dyDescent="0.15"/>
    <row r="84" ht="13.5" hidden="1" x14ac:dyDescent="0.15"/>
    <row r="85" ht="13.5" hidden="1" x14ac:dyDescent="0.15"/>
    <row r="86" ht="13.5" hidden="1" x14ac:dyDescent="0.15"/>
    <row r="87" ht="13.5" hidden="1" x14ac:dyDescent="0.15"/>
    <row r="88" ht="13.5" hidden="1" x14ac:dyDescent="0.15"/>
    <row r="89" ht="13.5" hidden="1" x14ac:dyDescent="0.15"/>
    <row r="90" ht="13.5" hidden="1" x14ac:dyDescent="0.15"/>
    <row r="91" ht="13.5" hidden="1" x14ac:dyDescent="0.15"/>
    <row r="92" ht="13.5" hidden="1" x14ac:dyDescent="0.15"/>
    <row r="93" ht="13.5" hidden="1" x14ac:dyDescent="0.15"/>
    <row r="94" ht="13.5" hidden="1" x14ac:dyDescent="0.15"/>
    <row r="95" ht="13.5" hidden="1" x14ac:dyDescent="0.15"/>
    <row r="96" ht="13.5" hidden="1" x14ac:dyDescent="0.15"/>
    <row r="97" ht="13.5" hidden="1" x14ac:dyDescent="0.15"/>
    <row r="98" ht="13.5" hidden="1" x14ac:dyDescent="0.15"/>
    <row r="99" ht="13.5" hidden="1" x14ac:dyDescent="0.15"/>
    <row r="100" ht="13.5" hidden="1" x14ac:dyDescent="0.15"/>
    <row r="101" ht="13.5" hidden="1" x14ac:dyDescent="0.15"/>
    <row r="102" ht="13.5" hidden="1" x14ac:dyDescent="0.15"/>
    <row r="103" ht="13.5" hidden="1" x14ac:dyDescent="0.15"/>
    <row r="104" ht="13.5" hidden="1" x14ac:dyDescent="0.15"/>
    <row r="105" ht="13.5" hidden="1" x14ac:dyDescent="0.15"/>
    <row r="106" ht="13.5" hidden="1" x14ac:dyDescent="0.15"/>
    <row r="107" ht="13.5" hidden="1" x14ac:dyDescent="0.15"/>
    <row r="108" ht="13.5" hidden="1" x14ac:dyDescent="0.15"/>
    <row r="109" ht="13.5" hidden="1" x14ac:dyDescent="0.15"/>
    <row r="110" ht="13.5" hidden="1" x14ac:dyDescent="0.15"/>
    <row r="111" ht="13.5" hidden="1" x14ac:dyDescent="0.15"/>
    <row r="112" ht="13.5" hidden="1" x14ac:dyDescent="0.15"/>
    <row r="113" ht="13.5" hidden="1" x14ac:dyDescent="0.15"/>
    <row r="114" ht="13.5" hidden="1" x14ac:dyDescent="0.15"/>
    <row r="115" ht="13.5" hidden="1" x14ac:dyDescent="0.15"/>
    <row r="116" ht="13.5" hidden="1" x14ac:dyDescent="0.15"/>
    <row r="117" ht="13.5" hidden="1" x14ac:dyDescent="0.15"/>
    <row r="118" ht="13.5" hidden="1" x14ac:dyDescent="0.15"/>
    <row r="119" ht="13.5" hidden="1" x14ac:dyDescent="0.15"/>
    <row r="120" ht="13.5" hidden="1" x14ac:dyDescent="0.15"/>
    <row r="121" ht="13.5" hidden="1" x14ac:dyDescent="0.15"/>
    <row r="122" ht="13.5" hidden="1" x14ac:dyDescent="0.15"/>
    <row r="123" ht="13.5" hidden="1" x14ac:dyDescent="0.15"/>
    <row r="124" ht="13.5" hidden="1" x14ac:dyDescent="0.15"/>
    <row r="125" ht="13.5" hidden="1" x14ac:dyDescent="0.15"/>
    <row r="126" ht="13.5" hidden="1" x14ac:dyDescent="0.15"/>
    <row r="127" ht="13.5" hidden="1" x14ac:dyDescent="0.15"/>
    <row r="128" ht="13.5" hidden="1" x14ac:dyDescent="0.15"/>
    <row r="129" ht="13.5" hidden="1" x14ac:dyDescent="0.15"/>
    <row r="130" ht="13.5" hidden="1" x14ac:dyDescent="0.15"/>
    <row r="131" ht="13.5" hidden="1" x14ac:dyDescent="0.15"/>
    <row r="132" ht="13.5" hidden="1" x14ac:dyDescent="0.15"/>
    <row r="133" ht="13.5" hidden="1" x14ac:dyDescent="0.15"/>
    <row r="134" ht="13.5" hidden="1" x14ac:dyDescent="0.15"/>
    <row r="135" ht="13.5" hidden="1" x14ac:dyDescent="0.15"/>
    <row r="136" ht="13.5" hidden="1" x14ac:dyDescent="0.15"/>
    <row r="137" ht="13.5" hidden="1" x14ac:dyDescent="0.15"/>
    <row r="138" ht="13.5" hidden="1" x14ac:dyDescent="0.15"/>
    <row r="139" ht="13.5" hidden="1" x14ac:dyDescent="0.15"/>
    <row r="140" ht="13.5" hidden="1" x14ac:dyDescent="0.15"/>
    <row r="141" ht="13.5" hidden="1" x14ac:dyDescent="0.15"/>
    <row r="142" ht="13.5" hidden="1" x14ac:dyDescent="0.15"/>
    <row r="143" ht="13.5" hidden="1" x14ac:dyDescent="0.15"/>
    <row r="144" ht="13.5" hidden="1" x14ac:dyDescent="0.15"/>
    <row r="145" ht="13.5" hidden="1" x14ac:dyDescent="0.15"/>
    <row r="146" ht="13.5" hidden="1" x14ac:dyDescent="0.15"/>
    <row r="147" ht="13.5" hidden="1" x14ac:dyDescent="0.15"/>
    <row r="148" ht="13.5" hidden="1" x14ac:dyDescent="0.15"/>
    <row r="149" ht="13.5" hidden="1" x14ac:dyDescent="0.15"/>
    <row r="150" ht="13.5" hidden="1" x14ac:dyDescent="0.15"/>
    <row r="151" ht="13.5" hidden="1" x14ac:dyDescent="0.15"/>
    <row r="152" ht="13.5" hidden="1" x14ac:dyDescent="0.15"/>
    <row r="153" ht="13.5" hidden="1" x14ac:dyDescent="0.15"/>
    <row r="154" ht="13.5" hidden="1" x14ac:dyDescent="0.15"/>
    <row r="155" ht="13.5" hidden="1" x14ac:dyDescent="0.15"/>
    <row r="156" ht="13.5" hidden="1" x14ac:dyDescent="0.15"/>
    <row r="157" ht="13.5" hidden="1" x14ac:dyDescent="0.15"/>
    <row r="158" ht="13.5" hidden="1" x14ac:dyDescent="0.15"/>
    <row r="159" ht="13.5" hidden="1" x14ac:dyDescent="0.15"/>
    <row r="160" ht="13.5" hidden="1" x14ac:dyDescent="0.15"/>
    <row r="161" ht="13.5" hidden="1" x14ac:dyDescent="0.15"/>
    <row r="162" ht="13.5" hidden="1" x14ac:dyDescent="0.15"/>
    <row r="163" ht="13.5" hidden="1" x14ac:dyDescent="0.15"/>
    <row r="164" ht="13.5" hidden="1" x14ac:dyDescent="0.15"/>
    <row r="165" ht="13.5" hidden="1" x14ac:dyDescent="0.15"/>
    <row r="166" ht="13.5" hidden="1" x14ac:dyDescent="0.15"/>
    <row r="167" ht="13.5" hidden="1" x14ac:dyDescent="0.15"/>
    <row r="168" ht="13.5" hidden="1" x14ac:dyDescent="0.15"/>
    <row r="169" ht="13.5" hidden="1" x14ac:dyDescent="0.15"/>
    <row r="170" ht="13.5" hidden="1" x14ac:dyDescent="0.15"/>
    <row r="171" ht="13.5" hidden="1" x14ac:dyDescent="0.15"/>
    <row r="172" ht="13.5" hidden="1" x14ac:dyDescent="0.15"/>
    <row r="173" ht="13.5" hidden="1" x14ac:dyDescent="0.15"/>
    <row r="174" ht="13.5" hidden="1" x14ac:dyDescent="0.15"/>
    <row r="175" ht="13.5" hidden="1" x14ac:dyDescent="0.15"/>
    <row r="176" ht="13.5" hidden="1" x14ac:dyDescent="0.15"/>
    <row r="177" ht="13.5" hidden="1" x14ac:dyDescent="0.15"/>
    <row r="178" ht="13.5" hidden="1" x14ac:dyDescent="0.15"/>
    <row r="179" ht="13.5" hidden="1" x14ac:dyDescent="0.15"/>
    <row r="180" ht="13.5" hidden="1" x14ac:dyDescent="0.15"/>
    <row r="181" ht="13.5" hidden="1" x14ac:dyDescent="0.15"/>
    <row r="182" ht="13.5" hidden="1" x14ac:dyDescent="0.15"/>
    <row r="183" ht="13.5" hidden="1" x14ac:dyDescent="0.15"/>
    <row r="184" ht="13.5" hidden="1" x14ac:dyDescent="0.15"/>
    <row r="185" ht="13.5" hidden="1" x14ac:dyDescent="0.15"/>
    <row r="186" ht="13.5" hidden="1" x14ac:dyDescent="0.15"/>
    <row r="187" ht="13.5" hidden="1" x14ac:dyDescent="0.15"/>
    <row r="188" ht="13.5" hidden="1" x14ac:dyDescent="0.15"/>
    <row r="189" ht="13.5" hidden="1" x14ac:dyDescent="0.15"/>
    <row r="190" ht="13.5" hidden="1" x14ac:dyDescent="0.15"/>
    <row r="191" ht="13.5" hidden="1" x14ac:dyDescent="0.15"/>
    <row r="192" ht="13.5" hidden="1" x14ac:dyDescent="0.15"/>
    <row r="193" ht="13.5" hidden="1" x14ac:dyDescent="0.15"/>
    <row r="194" ht="13.5" hidden="1" x14ac:dyDescent="0.15"/>
    <row r="195" ht="13.5" hidden="1" x14ac:dyDescent="0.15"/>
    <row r="196" ht="13.5" hidden="1" x14ac:dyDescent="0.15"/>
    <row r="197" ht="13.5" hidden="1" x14ac:dyDescent="0.15"/>
    <row r="198" ht="13.5" hidden="1" x14ac:dyDescent="0.15"/>
    <row r="199" ht="13.5" hidden="1" x14ac:dyDescent="0.15"/>
    <row r="200" ht="13.5" hidden="1" x14ac:dyDescent="0.15"/>
    <row r="201" ht="13.5" hidden="1" x14ac:dyDescent="0.15"/>
    <row r="202" ht="13.5" hidden="1" x14ac:dyDescent="0.15"/>
    <row r="203" ht="13.5" hidden="1" x14ac:dyDescent="0.15"/>
    <row r="204" ht="13.5" hidden="1" x14ac:dyDescent="0.15"/>
    <row r="205" ht="13.5" hidden="1" x14ac:dyDescent="0.15"/>
    <row r="206" ht="13.5" hidden="1" x14ac:dyDescent="0.15"/>
    <row r="207" ht="13.5" hidden="1" x14ac:dyDescent="0.15"/>
    <row r="208" ht="13.5" hidden="1" x14ac:dyDescent="0.15"/>
    <row r="209" ht="13.5" hidden="1" x14ac:dyDescent="0.15"/>
    <row r="210" ht="13.5" hidden="1" x14ac:dyDescent="0.15"/>
    <row r="211" ht="13.5" hidden="1" x14ac:dyDescent="0.15"/>
    <row r="212" ht="13.5" hidden="1" x14ac:dyDescent="0.15"/>
    <row r="213" ht="13.5" hidden="1" x14ac:dyDescent="0.15"/>
    <row r="214" ht="13.5" hidden="1" x14ac:dyDescent="0.15"/>
    <row r="215" ht="13.5" hidden="1" x14ac:dyDescent="0.15"/>
    <row r="216" ht="13.5" hidden="1" x14ac:dyDescent="0.15"/>
    <row r="217" ht="13.5" hidden="1" x14ac:dyDescent="0.15"/>
    <row r="218" ht="13.5" hidden="1" x14ac:dyDescent="0.15"/>
    <row r="219" ht="13.5" hidden="1" x14ac:dyDescent="0.15"/>
    <row r="220" ht="13.5" hidden="1" x14ac:dyDescent="0.15"/>
    <row r="221" ht="13.5" hidden="1" x14ac:dyDescent="0.15"/>
    <row r="222" ht="13.5" hidden="1" x14ac:dyDescent="0.15"/>
    <row r="223" ht="13.5" hidden="1" x14ac:dyDescent="0.15"/>
    <row r="224" ht="13.5" hidden="1" x14ac:dyDescent="0.15"/>
    <row r="225" ht="13.5" hidden="1" x14ac:dyDescent="0.15"/>
    <row r="226" ht="13.5" hidden="1" x14ac:dyDescent="0.15"/>
    <row r="227" ht="13.5" hidden="1" x14ac:dyDescent="0.15"/>
    <row r="228" ht="13.5" hidden="1" x14ac:dyDescent="0.15"/>
    <row r="229" ht="13.5" hidden="1" x14ac:dyDescent="0.15"/>
    <row r="230" ht="13.5" hidden="1" x14ac:dyDescent="0.15"/>
    <row r="231" ht="13.5" hidden="1" x14ac:dyDescent="0.15"/>
    <row r="232" ht="13.5" hidden="1" x14ac:dyDescent="0.15"/>
    <row r="233" ht="13.5" hidden="1" x14ac:dyDescent="0.15"/>
    <row r="234" ht="13.5" hidden="1" x14ac:dyDescent="0.15"/>
    <row r="235" ht="13.5" hidden="1" x14ac:dyDescent="0.15"/>
    <row r="236" ht="13.5" hidden="1" x14ac:dyDescent="0.15"/>
    <row r="237" ht="13.5" hidden="1" x14ac:dyDescent="0.15"/>
    <row r="238" ht="13.5" hidden="1" x14ac:dyDescent="0.15"/>
    <row r="239" ht="13.5" hidden="1" x14ac:dyDescent="0.15"/>
    <row r="240" ht="13.5" hidden="1" x14ac:dyDescent="0.15"/>
    <row r="241" ht="13.5" hidden="1" x14ac:dyDescent="0.15"/>
    <row r="242" ht="13.5" hidden="1" x14ac:dyDescent="0.15"/>
    <row r="243" ht="13.5" hidden="1" x14ac:dyDescent="0.15"/>
    <row r="244" ht="13.5" hidden="1" x14ac:dyDescent="0.15"/>
    <row r="245" ht="13.5" hidden="1" x14ac:dyDescent="0.15"/>
    <row r="246" ht="13.5" hidden="1" x14ac:dyDescent="0.15"/>
    <row r="247" ht="13.5" hidden="1" x14ac:dyDescent="0.15"/>
    <row r="248" ht="13.5" hidden="1" x14ac:dyDescent="0.15"/>
    <row r="249" ht="13.5" hidden="1" x14ac:dyDescent="0.15"/>
    <row r="250" ht="13.5" hidden="1" x14ac:dyDescent="0.15"/>
    <row r="251" ht="13.5" hidden="1" x14ac:dyDescent="0.15"/>
    <row r="252" ht="13.5" hidden="1" x14ac:dyDescent="0.15"/>
    <row r="253" ht="13.5" hidden="1" x14ac:dyDescent="0.15"/>
    <row r="254" ht="13.5" hidden="1" x14ac:dyDescent="0.15"/>
    <row r="255" ht="13.5" hidden="1" x14ac:dyDescent="0.15"/>
    <row r="256" ht="13.5" hidden="1" x14ac:dyDescent="0.15"/>
    <row r="257" ht="13.5" hidden="1" x14ac:dyDescent="0.15"/>
    <row r="258" ht="13.5" hidden="1" x14ac:dyDescent="0.15"/>
    <row r="259" ht="13.5" hidden="1" x14ac:dyDescent="0.15"/>
    <row r="260" ht="13.5" hidden="1" x14ac:dyDescent="0.15"/>
    <row r="261" ht="13.5" hidden="1" x14ac:dyDescent="0.15"/>
    <row r="262" ht="13.5" hidden="1" x14ac:dyDescent="0.15"/>
    <row r="263" ht="13.5" hidden="1" x14ac:dyDescent="0.15"/>
    <row r="264" ht="13.5" hidden="1" x14ac:dyDescent="0.15"/>
    <row r="265" ht="13.5" hidden="1" x14ac:dyDescent="0.15"/>
    <row r="266" ht="13.5" hidden="1" x14ac:dyDescent="0.15"/>
    <row r="267" ht="13.5" hidden="1" x14ac:dyDescent="0.15"/>
    <row r="268" ht="13.5" hidden="1" x14ac:dyDescent="0.15"/>
    <row r="269" ht="13.5" hidden="1" x14ac:dyDescent="0.15"/>
    <row r="270" ht="13.5" hidden="1" x14ac:dyDescent="0.15"/>
    <row r="271" ht="13.5" hidden="1" x14ac:dyDescent="0.15"/>
  </sheetData>
  <sheetProtection password="C430" sheet="1" objects="1" scenarios="1" selectLockedCells="1" selectUnlockedCells="1"/>
  <mergeCells count="58">
    <mergeCell ref="E4:F4"/>
    <mergeCell ref="E5:F5"/>
    <mergeCell ref="N5:N6"/>
    <mergeCell ref="O5:O6"/>
    <mergeCell ref="E6:F6"/>
    <mergeCell ref="K6:L6"/>
    <mergeCell ref="G4:M4"/>
    <mergeCell ref="G5:M5"/>
    <mergeCell ref="G6:H6"/>
    <mergeCell ref="B2:O2"/>
    <mergeCell ref="B46:O47"/>
    <mergeCell ref="L15:O15"/>
    <mergeCell ref="B23:F23"/>
    <mergeCell ref="G43:O44"/>
    <mergeCell ref="B34:B37"/>
    <mergeCell ref="J14:K14"/>
    <mergeCell ref="B4:D4"/>
    <mergeCell ref="L14:O14"/>
    <mergeCell ref="O34:O37"/>
    <mergeCell ref="O26:O28"/>
    <mergeCell ref="G42:O42"/>
    <mergeCell ref="B33:F33"/>
    <mergeCell ref="J12:K12"/>
    <mergeCell ref="G33:M33"/>
    <mergeCell ref="J10:K10"/>
    <mergeCell ref="B43:F44"/>
    <mergeCell ref="B25:F25"/>
    <mergeCell ref="G25:M25"/>
    <mergeCell ref="B26:B28"/>
    <mergeCell ref="G29:M29"/>
    <mergeCell ref="B38:F38"/>
    <mergeCell ref="G38:M38"/>
    <mergeCell ref="B31:F31"/>
    <mergeCell ref="G31:M31"/>
    <mergeCell ref="B29:F29"/>
    <mergeCell ref="L10:O10"/>
    <mergeCell ref="L12:O12"/>
    <mergeCell ref="J9:K9"/>
    <mergeCell ref="L9:O9"/>
    <mergeCell ref="G23:M23"/>
    <mergeCell ref="B9:I9"/>
    <mergeCell ref="B10:I10"/>
    <mergeCell ref="B12:I12"/>
    <mergeCell ref="B14:I14"/>
    <mergeCell ref="B15:I15"/>
    <mergeCell ref="B11:I11"/>
    <mergeCell ref="J11:K11"/>
    <mergeCell ref="L11:O11"/>
    <mergeCell ref="B13:I13"/>
    <mergeCell ref="J13:K13"/>
    <mergeCell ref="L13:O13"/>
    <mergeCell ref="B20:I20"/>
    <mergeCell ref="J20:O20"/>
    <mergeCell ref="J15:K15"/>
    <mergeCell ref="G17:H17"/>
    <mergeCell ref="G18:H18"/>
    <mergeCell ref="B17:F17"/>
    <mergeCell ref="B18:F18"/>
  </mergeCells>
  <phoneticPr fontId="4"/>
  <printOptions horizontalCentered="1" verticalCentered="1"/>
  <pageMargins left="0.78740157480314965" right="0" top="0" bottom="0"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1"/>
  <sheetViews>
    <sheetView showGridLines="0" zoomScale="85" zoomScaleNormal="85" zoomScaleSheetLayoutView="100" workbookViewId="0">
      <selection activeCell="D21" sqref="D21:G21"/>
    </sheetView>
  </sheetViews>
  <sheetFormatPr defaultColWidth="0" defaultRowHeight="13.5" customHeight="1" zeroHeight="1" x14ac:dyDescent="0.15"/>
  <cols>
    <col min="1" max="1" width="1.125" style="7" customWidth="1"/>
    <col min="2" max="12" width="8.75" style="7" customWidth="1"/>
    <col min="13" max="13" width="9.875" style="7" customWidth="1"/>
    <col min="14" max="15" width="8.75" style="7" customWidth="1"/>
    <col min="16" max="17" width="10.875" style="7" customWidth="1"/>
    <col min="18" max="18" width="10.125" style="7" customWidth="1"/>
    <col min="19" max="19" width="1.5" style="7" customWidth="1"/>
    <col min="20" max="16384" width="8.75" style="7" hidden="1"/>
  </cols>
  <sheetData>
    <row r="1" spans="2:18" ht="13.5" customHeight="1" x14ac:dyDescent="0.15">
      <c r="B1" s="6"/>
      <c r="C1" s="6"/>
      <c r="D1" s="6"/>
      <c r="E1" s="6"/>
      <c r="F1" s="6"/>
      <c r="G1" s="6"/>
      <c r="H1" s="6"/>
      <c r="I1" s="6"/>
      <c r="J1" s="6"/>
      <c r="K1" s="6"/>
      <c r="L1" s="6"/>
      <c r="M1" s="6"/>
      <c r="N1" s="6"/>
      <c r="O1" s="6"/>
      <c r="P1" s="6"/>
      <c r="Q1" s="6"/>
      <c r="R1" s="6"/>
    </row>
    <row r="2" spans="2:18" ht="13.5" customHeight="1" x14ac:dyDescent="0.15">
      <c r="B2" s="6"/>
      <c r="C2" s="6"/>
      <c r="D2" s="6"/>
      <c r="E2" s="6"/>
      <c r="F2" s="6"/>
      <c r="G2" s="6"/>
      <c r="H2" s="6"/>
      <c r="I2" s="6"/>
      <c r="J2" s="6"/>
      <c r="K2" s="6"/>
      <c r="L2" s="6"/>
      <c r="M2" s="6"/>
      <c r="N2" s="6"/>
      <c r="O2" s="6"/>
      <c r="P2" s="6"/>
      <c r="Q2" s="6"/>
      <c r="R2" s="6"/>
    </row>
    <row r="3" spans="2:18" ht="13.5" customHeight="1" x14ac:dyDescent="0.15">
      <c r="B3" s="6"/>
      <c r="C3" s="6"/>
      <c r="D3" s="6"/>
      <c r="E3" s="6"/>
      <c r="F3" s="6"/>
      <c r="G3" s="6"/>
      <c r="H3" s="6"/>
      <c r="I3" s="6"/>
      <c r="J3" s="6"/>
      <c r="K3" s="6"/>
      <c r="L3" s="6"/>
      <c r="M3" s="6"/>
      <c r="N3" s="6"/>
      <c r="O3" s="6"/>
      <c r="P3" s="6"/>
      <c r="Q3" s="6"/>
      <c r="R3" s="6"/>
    </row>
    <row r="4" spans="2:18" ht="13.5" customHeight="1" x14ac:dyDescent="0.15">
      <c r="B4" s="6"/>
      <c r="C4" s="6"/>
      <c r="D4" s="6"/>
      <c r="E4" s="6"/>
      <c r="F4" s="6"/>
      <c r="G4" s="6"/>
      <c r="H4" s="6"/>
      <c r="I4" s="6"/>
      <c r="J4" s="6"/>
      <c r="K4" s="6"/>
      <c r="L4" s="6"/>
      <c r="M4" s="6"/>
      <c r="N4" s="6"/>
      <c r="O4" s="6"/>
      <c r="P4" s="6"/>
      <c r="Q4" s="6"/>
      <c r="R4" s="6"/>
    </row>
    <row r="5" spans="2:18" ht="13.5" customHeight="1" x14ac:dyDescent="0.15">
      <c r="B5" s="6"/>
      <c r="C5" s="6"/>
      <c r="D5" s="6"/>
      <c r="E5" s="6"/>
      <c r="F5" s="6"/>
      <c r="G5" s="6"/>
      <c r="H5" s="6"/>
      <c r="I5" s="6"/>
      <c r="J5" s="6"/>
      <c r="K5" s="6"/>
      <c r="L5" s="6"/>
      <c r="M5" s="6"/>
      <c r="N5" s="6"/>
      <c r="O5" s="6"/>
      <c r="P5" s="6"/>
      <c r="Q5" s="6"/>
      <c r="R5" s="6"/>
    </row>
    <row r="6" spans="2:18" ht="13.5" customHeight="1" x14ac:dyDescent="0.15">
      <c r="B6" s="6"/>
      <c r="C6" s="6"/>
      <c r="D6" s="6"/>
      <c r="E6" s="6"/>
      <c r="F6" s="6"/>
      <c r="G6" s="6"/>
      <c r="H6" s="6"/>
      <c r="I6" s="6"/>
      <c r="J6" s="6"/>
      <c r="K6" s="6"/>
      <c r="L6" s="6"/>
      <c r="M6" s="6"/>
      <c r="N6" s="6"/>
      <c r="O6" s="6"/>
      <c r="P6" s="6"/>
      <c r="Q6" s="6"/>
      <c r="R6" s="6"/>
    </row>
    <row r="7" spans="2:18" ht="13.5" customHeight="1" x14ac:dyDescent="0.15">
      <c r="B7" s="6"/>
      <c r="C7" s="6"/>
      <c r="D7" s="6"/>
      <c r="E7" s="6"/>
      <c r="F7" s="6"/>
      <c r="G7" s="6"/>
      <c r="H7" s="6"/>
      <c r="I7" s="6"/>
      <c r="J7" s="6"/>
      <c r="K7" s="6"/>
      <c r="L7" s="6"/>
      <c r="M7" s="6"/>
      <c r="N7" s="6"/>
      <c r="O7" s="6"/>
      <c r="P7" s="6"/>
      <c r="Q7" s="6"/>
      <c r="R7" s="6"/>
    </row>
    <row r="8" spans="2:18" ht="13.5" customHeight="1" x14ac:dyDescent="0.15">
      <c r="B8" s="6"/>
      <c r="C8" s="6"/>
      <c r="D8" s="6"/>
      <c r="E8" s="6"/>
      <c r="F8" s="6"/>
      <c r="G8" s="6"/>
      <c r="H8" s="6"/>
      <c r="I8" s="6"/>
      <c r="J8" s="6"/>
      <c r="K8" s="6"/>
      <c r="L8" s="6"/>
      <c r="M8" s="6"/>
      <c r="N8" s="6"/>
      <c r="O8" s="6"/>
      <c r="P8" s="6"/>
      <c r="Q8" s="6"/>
      <c r="R8" s="6"/>
    </row>
    <row r="9" spans="2:18" ht="13.5" customHeight="1" x14ac:dyDescent="0.15">
      <c r="B9" s="6"/>
      <c r="C9" s="6"/>
      <c r="D9" s="6"/>
      <c r="E9" s="6"/>
      <c r="F9" s="6"/>
      <c r="G9" s="6"/>
      <c r="H9" s="6"/>
      <c r="I9" s="6"/>
      <c r="J9" s="6"/>
      <c r="K9" s="6"/>
      <c r="L9" s="6"/>
      <c r="M9" s="6"/>
      <c r="N9" s="6"/>
      <c r="O9" s="6"/>
      <c r="P9" s="6"/>
      <c r="Q9" s="6"/>
      <c r="R9" s="6"/>
    </row>
    <row r="10" spans="2:18" ht="13.5" customHeight="1" x14ac:dyDescent="0.15">
      <c r="B10" s="6"/>
      <c r="C10" s="6"/>
      <c r="D10" s="6"/>
      <c r="E10" s="6"/>
      <c r="F10" s="6"/>
      <c r="G10" s="6"/>
      <c r="H10" s="6"/>
      <c r="I10" s="6"/>
      <c r="J10" s="6"/>
      <c r="K10" s="6"/>
      <c r="L10" s="6"/>
      <c r="M10" s="6"/>
      <c r="N10" s="6"/>
      <c r="O10" s="6"/>
      <c r="P10" s="6"/>
      <c r="Q10" s="6"/>
      <c r="R10" s="6"/>
    </row>
    <row r="11" spans="2:18" ht="13.5" customHeight="1" x14ac:dyDescent="0.15">
      <c r="B11" s="6"/>
      <c r="C11" s="6"/>
      <c r="D11" s="6"/>
      <c r="E11" s="6"/>
      <c r="F11" s="6"/>
      <c r="G11" s="6"/>
      <c r="H11" s="6"/>
      <c r="I11" s="6"/>
      <c r="J11" s="6"/>
      <c r="K11" s="6"/>
      <c r="L11" s="6"/>
      <c r="M11" s="6"/>
      <c r="N11" s="6"/>
      <c r="O11" s="6"/>
      <c r="P11" s="6"/>
      <c r="Q11" s="6"/>
      <c r="R11" s="6"/>
    </row>
    <row r="12" spans="2:18" ht="13.5" customHeight="1" x14ac:dyDescent="0.15">
      <c r="B12" s="6"/>
      <c r="C12" s="6"/>
      <c r="D12" s="6"/>
      <c r="E12" s="6"/>
      <c r="F12" s="6"/>
      <c r="G12" s="6"/>
      <c r="H12" s="6"/>
      <c r="I12" s="6"/>
      <c r="J12" s="6"/>
      <c r="K12" s="6"/>
      <c r="L12" s="6"/>
      <c r="M12" s="6"/>
      <c r="N12" s="6"/>
      <c r="O12" s="6"/>
      <c r="P12" s="6"/>
      <c r="Q12" s="6"/>
      <c r="R12" s="6"/>
    </row>
    <row r="13" spans="2:18" ht="18.75" x14ac:dyDescent="0.2">
      <c r="B13" s="6"/>
      <c r="C13" s="6"/>
      <c r="D13" s="6"/>
      <c r="E13" s="8"/>
      <c r="F13" s="6"/>
      <c r="G13" s="6"/>
      <c r="H13" s="6"/>
      <c r="I13" s="6"/>
      <c r="J13" s="6"/>
      <c r="K13" s="6"/>
      <c r="L13" s="6"/>
      <c r="M13" s="6"/>
      <c r="N13" s="6"/>
      <c r="O13" s="6"/>
      <c r="P13" s="6"/>
      <c r="Q13" s="6"/>
      <c r="R13" s="6"/>
    </row>
    <row r="14" spans="2:18" ht="13.5" customHeight="1" x14ac:dyDescent="0.15">
      <c r="B14" s="6"/>
      <c r="C14" s="6"/>
      <c r="D14" s="6"/>
      <c r="E14" s="6"/>
      <c r="F14" s="6"/>
      <c r="G14" s="6"/>
      <c r="H14" s="6"/>
      <c r="I14" s="6"/>
      <c r="J14" s="6"/>
      <c r="K14" s="6"/>
      <c r="L14" s="6"/>
      <c r="M14" s="6"/>
      <c r="N14" s="6"/>
      <c r="O14" s="6"/>
      <c r="P14" s="6"/>
      <c r="Q14" s="6"/>
      <c r="R14" s="6"/>
    </row>
    <row r="15" spans="2:18" ht="13.5" customHeight="1" x14ac:dyDescent="0.15">
      <c r="B15" s="6"/>
      <c r="C15" s="6"/>
      <c r="D15" s="6"/>
      <c r="E15" s="6"/>
      <c r="F15" s="6"/>
      <c r="G15" s="6"/>
      <c r="H15" s="6"/>
      <c r="I15" s="6"/>
      <c r="J15" s="6"/>
      <c r="K15" s="6"/>
      <c r="L15" s="6"/>
      <c r="M15" s="6"/>
      <c r="N15" s="6"/>
      <c r="O15" s="6"/>
      <c r="P15" s="6"/>
      <c r="Q15" s="6"/>
      <c r="R15" s="6"/>
    </row>
    <row r="16" spans="2:18" ht="13.5" customHeight="1" x14ac:dyDescent="0.15">
      <c r="B16" s="6"/>
      <c r="C16" s="6"/>
      <c r="D16" s="6"/>
      <c r="E16" s="6"/>
      <c r="F16" s="6"/>
      <c r="G16" s="6"/>
      <c r="H16" s="6"/>
      <c r="I16" s="6"/>
      <c r="J16" s="6"/>
      <c r="K16" s="6"/>
      <c r="L16" s="6"/>
      <c r="M16" s="6"/>
      <c r="N16" s="6"/>
      <c r="O16" s="6"/>
      <c r="P16" s="6"/>
      <c r="Q16" s="6"/>
      <c r="R16" s="6"/>
    </row>
    <row r="17" spans="2:18" ht="13.5" customHeight="1" x14ac:dyDescent="0.15">
      <c r="B17" s="6"/>
      <c r="C17" s="6"/>
      <c r="D17" s="6"/>
      <c r="E17" s="6"/>
      <c r="F17" s="6"/>
      <c r="G17" s="6"/>
      <c r="H17" s="6"/>
      <c r="I17" s="6"/>
      <c r="J17" s="6"/>
      <c r="K17" s="6"/>
      <c r="L17" s="6"/>
      <c r="M17" s="6"/>
      <c r="N17" s="6"/>
      <c r="O17" s="6"/>
      <c r="P17" s="6"/>
      <c r="Q17" s="6"/>
      <c r="R17" s="6"/>
    </row>
    <row r="18" spans="2:18" ht="13.5" customHeight="1" x14ac:dyDescent="0.15">
      <c r="B18" s="6"/>
      <c r="C18" s="6"/>
      <c r="D18" s="6"/>
      <c r="E18" s="6"/>
      <c r="F18" s="6"/>
      <c r="G18" s="6"/>
      <c r="H18" s="6"/>
      <c r="I18" s="6"/>
      <c r="J18" s="6"/>
      <c r="K18" s="6"/>
      <c r="L18" s="6"/>
      <c r="M18" s="6"/>
      <c r="N18" s="6"/>
      <c r="O18" s="6"/>
      <c r="P18" s="6"/>
      <c r="Q18" s="6"/>
      <c r="R18" s="6"/>
    </row>
    <row r="19" spans="2:18" ht="13.5" customHeight="1" x14ac:dyDescent="0.15">
      <c r="B19" s="6"/>
      <c r="C19" s="6"/>
      <c r="D19" s="6"/>
      <c r="E19" s="6"/>
      <c r="F19" s="6"/>
      <c r="G19" s="6"/>
      <c r="H19" s="6"/>
      <c r="I19" s="6"/>
      <c r="J19" s="6"/>
      <c r="K19" s="6"/>
      <c r="L19" s="6"/>
      <c r="M19" s="6"/>
      <c r="N19" s="6"/>
      <c r="O19" s="6"/>
      <c r="P19" s="6"/>
      <c r="Q19" s="6"/>
      <c r="R19" s="6"/>
    </row>
    <row r="20" spans="2:18" ht="13.5" customHeight="1" x14ac:dyDescent="0.15">
      <c r="B20" s="6"/>
      <c r="C20" s="6"/>
      <c r="D20" s="6"/>
      <c r="E20" s="6"/>
      <c r="F20" s="6"/>
      <c r="G20" s="6"/>
      <c r="H20" s="6"/>
      <c r="I20" s="6"/>
      <c r="J20" s="6"/>
      <c r="K20" s="6"/>
      <c r="L20" s="6"/>
      <c r="M20" s="6"/>
      <c r="N20" s="6"/>
      <c r="O20" s="6"/>
      <c r="P20" s="6"/>
      <c r="Q20" s="6"/>
      <c r="R20" s="6"/>
    </row>
    <row r="21" spans="2:18" ht="13.5" customHeight="1" x14ac:dyDescent="0.15">
      <c r="B21" s="6"/>
      <c r="C21" s="6"/>
      <c r="D21" s="6"/>
      <c r="E21" s="6"/>
      <c r="F21" s="6"/>
      <c r="G21" s="6"/>
      <c r="H21" s="6"/>
      <c r="I21" s="6"/>
      <c r="J21" s="6"/>
      <c r="K21" s="6"/>
      <c r="L21" s="6"/>
      <c r="M21" s="6"/>
      <c r="N21" s="6"/>
      <c r="O21" s="6"/>
      <c r="P21" s="6"/>
      <c r="Q21" s="6"/>
      <c r="R21" s="6"/>
    </row>
    <row r="22" spans="2:18" ht="13.5" customHeight="1" x14ac:dyDescent="0.15">
      <c r="B22" s="6"/>
      <c r="C22" s="6"/>
      <c r="D22" s="6"/>
      <c r="E22" s="6"/>
      <c r="F22" s="6"/>
      <c r="G22" s="6"/>
      <c r="H22" s="6"/>
      <c r="I22" s="6"/>
      <c r="J22" s="6"/>
      <c r="K22" s="6"/>
      <c r="L22" s="6"/>
      <c r="M22" s="6"/>
      <c r="N22" s="6"/>
      <c r="O22" s="6"/>
      <c r="P22" s="6"/>
      <c r="Q22" s="6"/>
      <c r="R22" s="6"/>
    </row>
    <row r="23" spans="2:18" ht="13.5" customHeight="1" x14ac:dyDescent="0.15">
      <c r="B23" s="6"/>
      <c r="C23" s="6"/>
      <c r="D23" s="6"/>
      <c r="E23" s="6"/>
      <c r="F23" s="6"/>
      <c r="G23" s="6"/>
      <c r="H23" s="6"/>
      <c r="I23" s="6"/>
      <c r="J23" s="6"/>
      <c r="K23" s="6"/>
      <c r="L23" s="6"/>
      <c r="M23" s="6"/>
      <c r="N23" s="6"/>
      <c r="O23" s="6"/>
      <c r="P23" s="6"/>
      <c r="Q23" s="6"/>
      <c r="R23" s="6"/>
    </row>
    <row r="24" spans="2:18" ht="13.5" customHeight="1" x14ac:dyDescent="0.15">
      <c r="B24" s="6"/>
      <c r="C24" s="6"/>
      <c r="D24" s="6"/>
      <c r="E24" s="6"/>
      <c r="F24" s="6"/>
      <c r="G24" s="6"/>
      <c r="H24" s="6"/>
      <c r="I24" s="6"/>
      <c r="J24" s="6"/>
      <c r="K24" s="6"/>
      <c r="L24" s="6"/>
      <c r="M24" s="6"/>
      <c r="N24" s="6"/>
      <c r="O24" s="6"/>
      <c r="P24" s="6"/>
      <c r="Q24" s="6"/>
      <c r="R24" s="6"/>
    </row>
    <row r="25" spans="2:18" ht="13.5" customHeight="1" x14ac:dyDescent="0.15">
      <c r="B25" s="6"/>
      <c r="C25" s="6"/>
      <c r="D25" s="6"/>
      <c r="E25" s="6"/>
      <c r="F25" s="6"/>
      <c r="G25" s="6"/>
      <c r="H25" s="6"/>
      <c r="I25" s="6"/>
      <c r="J25" s="6"/>
      <c r="K25" s="6"/>
      <c r="L25" s="6"/>
      <c r="M25" s="6"/>
      <c r="N25" s="6"/>
      <c r="O25" s="6"/>
      <c r="P25" s="6"/>
      <c r="Q25" s="6"/>
      <c r="R25" s="6"/>
    </row>
    <row r="26" spans="2:18" ht="13.5" customHeight="1" x14ac:dyDescent="0.15">
      <c r="B26" s="6"/>
      <c r="C26" s="6"/>
      <c r="D26" s="6"/>
      <c r="E26" s="6"/>
      <c r="F26" s="6"/>
      <c r="G26" s="6"/>
      <c r="H26" s="6"/>
      <c r="I26" s="6"/>
      <c r="J26" s="6"/>
      <c r="K26" s="6"/>
      <c r="L26" s="6"/>
      <c r="M26" s="6"/>
      <c r="N26" s="6"/>
      <c r="O26" s="6"/>
      <c r="P26" s="6"/>
      <c r="Q26" s="6"/>
      <c r="R26" s="6"/>
    </row>
    <row r="27" spans="2:18" ht="13.5" customHeight="1" x14ac:dyDescent="0.15">
      <c r="B27" s="6"/>
      <c r="C27" s="6"/>
      <c r="D27" s="6"/>
      <c r="E27" s="6"/>
      <c r="F27" s="6"/>
      <c r="G27" s="6"/>
      <c r="H27" s="6"/>
      <c r="I27" s="6"/>
      <c r="J27" s="6"/>
      <c r="K27" s="6"/>
      <c r="L27" s="6"/>
      <c r="M27" s="6"/>
      <c r="N27" s="6"/>
      <c r="O27" s="6"/>
      <c r="P27" s="6"/>
      <c r="Q27" s="6"/>
      <c r="R27" s="6"/>
    </row>
    <row r="28" spans="2:18" ht="13.5" customHeight="1" x14ac:dyDescent="0.15">
      <c r="B28" s="6"/>
      <c r="C28" s="6"/>
      <c r="D28" s="6"/>
      <c r="E28" s="6"/>
      <c r="F28" s="6"/>
      <c r="G28" s="6"/>
      <c r="H28" s="6"/>
      <c r="I28" s="6"/>
      <c r="J28" s="6"/>
      <c r="K28" s="6"/>
      <c r="L28" s="6"/>
      <c r="M28" s="6"/>
      <c r="N28" s="6"/>
      <c r="O28" s="6"/>
      <c r="P28" s="6"/>
      <c r="Q28" s="6"/>
      <c r="R28" s="6"/>
    </row>
    <row r="29" spans="2:18" ht="13.5" customHeight="1" x14ac:dyDescent="0.15">
      <c r="B29" s="6"/>
      <c r="C29" s="6"/>
      <c r="D29" s="6"/>
      <c r="E29" s="6"/>
      <c r="F29" s="6"/>
      <c r="G29" s="6"/>
      <c r="H29" s="6"/>
      <c r="I29" s="6"/>
      <c r="J29" s="6"/>
      <c r="K29" s="6"/>
      <c r="L29" s="6"/>
      <c r="M29" s="6"/>
      <c r="N29" s="6"/>
      <c r="O29" s="6"/>
      <c r="P29" s="6"/>
      <c r="Q29" s="6"/>
      <c r="R29" s="6"/>
    </row>
    <row r="30" spans="2:18" ht="13.5" customHeight="1" x14ac:dyDescent="0.15">
      <c r="B30" s="6"/>
      <c r="C30" s="6"/>
      <c r="D30" s="6"/>
      <c r="E30" s="6"/>
      <c r="F30" s="6"/>
      <c r="G30" s="6"/>
      <c r="H30" s="6"/>
      <c r="I30" s="6"/>
      <c r="J30" s="6"/>
      <c r="K30" s="6"/>
      <c r="L30" s="6"/>
      <c r="M30" s="6"/>
      <c r="N30" s="6"/>
      <c r="O30" s="6"/>
      <c r="P30" s="6"/>
      <c r="Q30" s="6"/>
      <c r="R30" s="6"/>
    </row>
    <row r="31" spans="2:18" ht="13.5" customHeight="1" x14ac:dyDescent="0.15">
      <c r="B31" s="6"/>
      <c r="C31" s="6"/>
      <c r="D31" s="6"/>
      <c r="E31" s="6"/>
      <c r="F31" s="6"/>
      <c r="G31" s="6"/>
      <c r="H31" s="6"/>
      <c r="I31" s="6"/>
      <c r="J31" s="6"/>
      <c r="K31" s="6"/>
      <c r="L31" s="6"/>
      <c r="M31" s="6"/>
      <c r="N31" s="6"/>
      <c r="O31" s="6"/>
      <c r="P31" s="6"/>
      <c r="Q31" s="6"/>
      <c r="R31" s="6"/>
    </row>
    <row r="32" spans="2:18" ht="13.5" customHeight="1" x14ac:dyDescent="0.15">
      <c r="B32" s="6"/>
      <c r="C32" s="6"/>
      <c r="D32" s="6"/>
      <c r="E32" s="6"/>
      <c r="F32" s="6"/>
      <c r="G32" s="6"/>
      <c r="H32" s="6"/>
      <c r="I32" s="6"/>
      <c r="J32" s="6"/>
      <c r="K32" s="6"/>
      <c r="L32" s="6"/>
      <c r="M32" s="6"/>
      <c r="N32" s="6"/>
      <c r="O32" s="6"/>
      <c r="P32" s="6"/>
      <c r="Q32" s="6"/>
      <c r="R32" s="6"/>
    </row>
    <row r="33" spans="2:18" ht="13.5" customHeight="1" x14ac:dyDescent="0.15">
      <c r="B33" s="6"/>
      <c r="C33" s="6"/>
      <c r="D33" s="6"/>
      <c r="E33" s="6"/>
      <c r="F33" s="6"/>
      <c r="G33" s="6"/>
      <c r="H33" s="6"/>
      <c r="I33" s="6"/>
      <c r="J33" s="6"/>
      <c r="K33" s="6"/>
      <c r="L33" s="6"/>
      <c r="M33" s="6"/>
      <c r="N33" s="6"/>
      <c r="O33" s="6"/>
      <c r="P33" s="6"/>
      <c r="Q33" s="6"/>
      <c r="R33" s="6"/>
    </row>
    <row r="34" spans="2:18" ht="13.5" customHeight="1" x14ac:dyDescent="0.15">
      <c r="B34" s="6"/>
      <c r="C34" s="6"/>
      <c r="D34" s="6"/>
      <c r="E34" s="6"/>
      <c r="F34" s="6"/>
      <c r="G34" s="6"/>
      <c r="H34" s="6"/>
      <c r="I34" s="6"/>
      <c r="J34" s="6"/>
      <c r="K34" s="6"/>
      <c r="L34" s="6"/>
      <c r="M34" s="6"/>
      <c r="N34" s="6"/>
      <c r="O34" s="6"/>
      <c r="P34" s="6"/>
      <c r="Q34" s="6"/>
      <c r="R34" s="6"/>
    </row>
    <row r="35" spans="2:18" ht="13.5" customHeight="1" x14ac:dyDescent="0.15">
      <c r="B35" s="6"/>
      <c r="C35" s="6"/>
      <c r="D35" s="6"/>
      <c r="E35" s="6"/>
      <c r="F35" s="6"/>
      <c r="G35" s="6"/>
      <c r="H35" s="6"/>
      <c r="I35" s="6"/>
      <c r="J35" s="6"/>
      <c r="K35" s="6"/>
      <c r="L35" s="6"/>
      <c r="M35" s="6"/>
      <c r="N35" s="6"/>
      <c r="O35" s="6"/>
      <c r="P35" s="6"/>
      <c r="Q35" s="6"/>
      <c r="R35" s="6"/>
    </row>
    <row r="36" spans="2:18" ht="13.5" customHeight="1" x14ac:dyDescent="0.15">
      <c r="B36" s="6"/>
      <c r="C36" s="6"/>
      <c r="D36" s="6"/>
      <c r="E36" s="6"/>
      <c r="F36" s="6"/>
      <c r="G36" s="6"/>
      <c r="H36" s="6"/>
      <c r="I36" s="6"/>
      <c r="J36" s="6"/>
      <c r="K36" s="6"/>
      <c r="L36" s="6"/>
      <c r="M36" s="6"/>
      <c r="N36" s="6"/>
      <c r="O36" s="6"/>
      <c r="P36" s="6"/>
      <c r="Q36" s="6"/>
      <c r="R36" s="6"/>
    </row>
    <row r="37" spans="2:18" ht="13.5" customHeight="1" x14ac:dyDescent="0.15">
      <c r="G37" s="6"/>
      <c r="H37" s="6"/>
      <c r="I37" s="6"/>
      <c r="J37" s="6"/>
      <c r="K37" s="6"/>
      <c r="L37" s="6"/>
      <c r="M37" s="6"/>
      <c r="N37" s="6"/>
      <c r="O37" s="6"/>
      <c r="P37" s="6"/>
      <c r="Q37" s="6"/>
      <c r="R37" s="6"/>
    </row>
    <row r="38" spans="2:18" ht="13.5" hidden="1" customHeight="1" x14ac:dyDescent="0.15">
      <c r="J38" s="6"/>
      <c r="K38" s="6"/>
      <c r="L38" s="6"/>
      <c r="M38" s="6"/>
      <c r="N38" s="6"/>
      <c r="O38" s="6"/>
      <c r="P38" s="6"/>
      <c r="Q38" s="6"/>
      <c r="R38" s="6"/>
    </row>
    <row r="71" spans="11:11" ht="13.5" hidden="1" customHeight="1" x14ac:dyDescent="0.15">
      <c r="K71" s="7">
        <v>1</v>
      </c>
    </row>
  </sheetData>
  <sheetProtection password="C430" sheet="1" objects="1" scenarios="1" formatCells="0"/>
  <phoneticPr fontId="4"/>
  <printOptions horizontalCentered="1" verticalCentered="1"/>
  <pageMargins left="0.59055118110236227" right="0.59055118110236227" top="0.78740157480314965" bottom="0.59055118110236227" header="0.51181102362204722" footer="0.51181102362204722"/>
  <pageSetup paperSize="9" scale="86" orientation="landscape" r:id="rId1"/>
  <headerFooter alignWithMargins="0"/>
  <rowBreaks count="1" manualBreakCount="1">
    <brk id="37"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130" zoomScaleNormal="130" workbookViewId="0">
      <selection activeCell="A7" sqref="A7"/>
    </sheetView>
  </sheetViews>
  <sheetFormatPr defaultRowHeight="33.75" customHeight="1" x14ac:dyDescent="0.15"/>
  <cols>
    <col min="1" max="1" width="9" customWidth="1"/>
    <col min="2" max="2" width="7.125" customWidth="1"/>
    <col min="3" max="3" width="10.875" customWidth="1"/>
    <col min="4" max="4" width="7.625" customWidth="1"/>
    <col min="5" max="5" width="9.625" customWidth="1"/>
  </cols>
  <sheetData>
    <row r="1" spans="1:5" ht="33.75" customHeight="1" x14ac:dyDescent="0.15">
      <c r="A1" t="s">
        <v>107</v>
      </c>
      <c r="B1" t="s">
        <v>108</v>
      </c>
    </row>
    <row r="2" spans="1:5" ht="33.75" customHeight="1" x14ac:dyDescent="0.15">
      <c r="A2">
        <v>5</v>
      </c>
      <c r="B2" s="728"/>
      <c r="C2" s="728"/>
      <c r="D2" s="728"/>
      <c r="E2" s="728"/>
    </row>
    <row r="3" spans="1:5" ht="33.75" customHeight="1" x14ac:dyDescent="0.15">
      <c r="A3">
        <v>4</v>
      </c>
      <c r="B3" s="728"/>
      <c r="C3" s="728"/>
      <c r="D3" s="728"/>
      <c r="E3" s="728"/>
    </row>
    <row r="4" spans="1:5" ht="33.75" customHeight="1" x14ac:dyDescent="0.15">
      <c r="A4">
        <v>3</v>
      </c>
      <c r="B4" s="728"/>
      <c r="C4" s="728"/>
      <c r="D4" s="728"/>
      <c r="E4" s="728"/>
    </row>
    <row r="5" spans="1:5" ht="33.75" customHeight="1" x14ac:dyDescent="0.15">
      <c r="A5">
        <v>2</v>
      </c>
      <c r="B5" s="728"/>
      <c r="C5" s="728"/>
      <c r="D5" s="728"/>
      <c r="E5" s="728"/>
    </row>
    <row r="6" spans="1:5" ht="33.75" customHeight="1" x14ac:dyDescent="0.15">
      <c r="A6">
        <v>1</v>
      </c>
      <c r="B6" s="728"/>
      <c r="C6" s="728"/>
      <c r="D6" s="728"/>
      <c r="E6" s="728"/>
    </row>
    <row r="7" spans="1:5" ht="33.75" customHeight="1" x14ac:dyDescent="0.15">
      <c r="A7" s="443" t="s">
        <v>201</v>
      </c>
      <c r="B7" s="728"/>
      <c r="C7" s="728"/>
      <c r="D7" s="728"/>
      <c r="E7" s="728"/>
    </row>
  </sheetData>
  <mergeCells count="6">
    <mergeCell ref="B6:E6"/>
    <mergeCell ref="B7:E7"/>
    <mergeCell ref="B2:E2"/>
    <mergeCell ref="B3:E3"/>
    <mergeCell ref="B4:E4"/>
    <mergeCell ref="B5:E5"/>
  </mergeCells>
  <phoneticPr fontId="4"/>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表紙</vt:lpstr>
      <vt:lpstr>重点評価入力</vt:lpstr>
      <vt:lpstr>（堺市）重点項目シート</vt:lpstr>
      <vt:lpstr>クレジット</vt:lpstr>
      <vt:lpstr>桜</vt:lpstr>
      <vt:lpstr>①桜</vt:lpstr>
      <vt:lpstr>②桜</vt:lpstr>
      <vt:lpstr>③桜</vt:lpstr>
      <vt:lpstr>④桜</vt:lpstr>
      <vt:lpstr>⑤桜</vt:lpstr>
      <vt:lpstr>重点評価入力!OLE_LINK1</vt:lpstr>
      <vt:lpstr>'（堺市）重点項目シート'!Print_Area</vt:lpstr>
      <vt:lpstr>クレジット!Print_Area</vt:lpstr>
      <vt:lpstr>重点評価入力!Print_Area</vt:lpstr>
      <vt:lpstr>表紙!Print_Area</vt:lpstr>
      <vt:lpstr>RANK0</vt:lpstr>
      <vt:lpstr>RANK1</vt:lpstr>
      <vt:lpstr>RANK2</vt:lpstr>
      <vt:lpstr>RANK4</vt:lpstr>
      <vt:lpstr>RANK5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2017-12-05T00:42:59Z</cp:lastPrinted>
  <dcterms:created xsi:type="dcterms:W3CDTF">2007-01-05T08:06:50Z</dcterms:created>
  <dcterms:modified xsi:type="dcterms:W3CDTF">2019-10-09T07:26:33Z</dcterms:modified>
</cp:coreProperties>
</file>