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85" windowWidth="20490" windowHeight="6720" firstSheet="2" activeTab="0"/>
  </bookViews>
  <sheets>
    <sheet name="参考１９収支予算書" sheetId="1" r:id="rId1"/>
    <sheet name="参考１９収支予算【記入例】" sheetId="2" r:id="rId2"/>
    <sheet name="参考１９－２（就労）収支予算書" sheetId="3" r:id="rId3"/>
    <sheet name="参考１９－２（就労）収支予算書【記入例】" sheetId="4" r:id="rId4"/>
  </sheets>
  <definedNames>
    <definedName name="_xlnm.Print_Area" localSheetId="1">'参考１９収支予算【記入例】'!$A$1:$G$51</definedName>
  </definedNames>
  <calcPr fullCalcOnLoad="1"/>
</workbook>
</file>

<file path=xl/sharedStrings.xml><?xml version="1.0" encoding="utf-8"?>
<sst xmlns="http://schemas.openxmlformats.org/spreadsheetml/2006/main" count="128" uniqueCount="91">
  <si>
    <t>科　　目</t>
  </si>
  <si>
    <t>金　　額</t>
  </si>
  <si>
    <t>根　　拠</t>
  </si>
  <si>
    <t>収入(Ｃ=Ａ+Ｂ)</t>
  </si>
  <si>
    <t>（１ヶ月）</t>
  </si>
  <si>
    <r>
      <t>（A＋B＋C）×10ヵ月＝</t>
    </r>
    <r>
      <rPr>
        <b/>
        <sz val="11"/>
        <color indexed="17"/>
        <rFont val="ＭＳ Ｐ明朝"/>
        <family val="1"/>
      </rPr>
      <t>5,500,000</t>
    </r>
    <r>
      <rPr>
        <sz val="11"/>
        <color indexed="12"/>
        <rFont val="ＭＳ Ｐ明朝"/>
        <family val="1"/>
      </rPr>
      <t>円</t>
    </r>
  </si>
  <si>
    <t>　重度訪問介護・・・・Ｄ</t>
  </si>
  <si>
    <r>
      <t>D×10ヵ月＝</t>
    </r>
    <r>
      <rPr>
        <b/>
        <sz val="11"/>
        <color indexed="17"/>
        <rFont val="ＭＳ Ｐ明朝"/>
        <family val="1"/>
      </rPr>
      <t>1,500,000</t>
    </r>
    <r>
      <rPr>
        <sz val="11"/>
        <color indexed="12"/>
        <rFont val="ＭＳ Ｐ明朝"/>
        <family val="1"/>
      </rPr>
      <t>円</t>
    </r>
  </si>
  <si>
    <t>介護給付費収入・・・Ａ</t>
  </si>
  <si>
    <r>
      <t>居宅介護</t>
    </r>
    <r>
      <rPr>
        <sz val="11"/>
        <color indexed="12"/>
        <rFont val="ＭＳ ゴシック"/>
        <family val="3"/>
      </rPr>
      <t>・・・・(1)</t>
    </r>
  </si>
  <si>
    <r>
      <t>重度訪問介護・</t>
    </r>
    <r>
      <rPr>
        <sz val="11"/>
        <color indexed="12"/>
        <rFont val="ＭＳ ゴシック"/>
        <family val="3"/>
      </rPr>
      <t>・(2)</t>
    </r>
  </si>
  <si>
    <t>行動援護・・・・(3)</t>
  </si>
  <si>
    <t>介護保険料収入・・・Ｂ</t>
  </si>
  <si>
    <t>訪問介護事業、介護予防訪問介護事業</t>
  </si>
  <si>
    <t>支出(Ｄ=(4)～(9)の計)</t>
  </si>
  <si>
    <t>人件費・・・・・(4)</t>
  </si>
  <si>
    <t>　管理者　　　 　　　　　 250,000円＝E</t>
  </si>
  <si>
    <t>　サービス提供責任者　200,000円＝F</t>
  </si>
  <si>
    <t>　従業者（ヘルパー）　　500,000円＝G</t>
  </si>
  <si>
    <t>　事務職員　　　　　　　　150,000円＝H</t>
  </si>
  <si>
    <t>（E＋F＋G＋H）×10ヶ月＝11,000,000円</t>
  </si>
  <si>
    <t>賃貸料・・・・・(5)</t>
  </si>
  <si>
    <t>200,000円×10ヶ月＝2,000,000円</t>
  </si>
  <si>
    <t>光熱水費・・・・(6)</t>
  </si>
  <si>
    <t>50,000円×10ヶ月＝　500,000円</t>
  </si>
  <si>
    <t>通信費・・・・・(7)</t>
  </si>
  <si>
    <t>20,000円×10ヶ月＝　200,000円</t>
  </si>
  <si>
    <t>事務費・・・・・(8)</t>
  </si>
  <si>
    <t>300,000円×10ヶ月＝3,000,000円</t>
  </si>
  <si>
    <t>その他・・・・・(9)</t>
  </si>
  <si>
    <t>100,000円×10ヶ月＝1,000,000円</t>
  </si>
  <si>
    <t>居宅介護、重度訪問介護に係る支出・・・・・Ｅ</t>
  </si>
  <si>
    <t>=(D)×{((1)+(2))÷(A)}</t>
  </si>
  <si>
    <t>6,195,000</t>
  </si>
  <si>
    <r>
      <t>17,700,000</t>
    </r>
    <r>
      <rPr>
        <sz val="9"/>
        <rFont val="ＭＳ Ｐゴシック"/>
        <family val="3"/>
      </rPr>
      <t>×</t>
    </r>
  </si>
  <si>
    <r>
      <t>＝</t>
    </r>
    <r>
      <rPr>
        <sz val="11"/>
        <color indexed="12"/>
        <rFont val="ＭＳ Ｐ明朝"/>
        <family val="1"/>
      </rPr>
      <t>6,195,000</t>
    </r>
  </si>
  <si>
    <t>差引収益{(1)+(2)}-(E)</t>
  </si>
  <si>
    <t>=(1)+(2)+(3)</t>
  </si>
  <si>
    <t>　　（１ヶ月）</t>
  </si>
  <si>
    <t>　　身体介護中心・・・・Ａ</t>
  </si>
  <si>
    <t>　　@5,000円/h×10回×5人＝250,000円</t>
  </si>
  <si>
    <t>　　家事援助中心・・・・Ｂ</t>
  </si>
  <si>
    <t>　　@2,000円/h×10回×5人＝100,000円</t>
  </si>
  <si>
    <t>　　通院等乗降介助・・・Ｃ</t>
  </si>
  <si>
    <t>　　@1,000円/h×40回×5人＝200,000円</t>
  </si>
  <si>
    <t>収　支　予　算　書</t>
  </si>
  <si>
    <t>　　@3,000円/h×10回×5人＝150,000円</t>
  </si>
  <si>
    <r>
      <t>※</t>
    </r>
    <r>
      <rPr>
        <u val="single"/>
        <sz val="10.5"/>
        <rFont val="ＭＳ ゴシック"/>
        <family val="3"/>
      </rPr>
      <t>居宅介護</t>
    </r>
    <r>
      <rPr>
        <sz val="10.5"/>
        <rFont val="ＭＳ ゴシック"/>
        <family val="3"/>
      </rPr>
      <t>及び</t>
    </r>
    <r>
      <rPr>
        <u val="single"/>
        <sz val="10.5"/>
        <rFont val="ＭＳ ゴシック"/>
        <family val="3"/>
      </rPr>
      <t>重度訪問介護</t>
    </r>
    <r>
      <rPr>
        <sz val="10.5"/>
        <rFont val="ＭＳ ゴシック"/>
        <family val="3"/>
      </rPr>
      <t>に係るもの　　　</t>
    </r>
  </si>
  <si>
    <t>（単位：円）</t>
  </si>
  <si>
    <t>（参考様式１９）</t>
  </si>
  <si>
    <t>※　科目は、それぞれの法人等に適用される会計基準等で作成してください。　
それによりがたい場合については、上記を参考にしていただいて差し支えありません。</t>
  </si>
  <si>
    <t>×</t>
  </si>
  <si>
    <t>=</t>
  </si>
  <si>
    <t>差引収益</t>
  </si>
  <si>
    <t>○○○○、○○○○に係る支出・・・・・Ｅ</t>
  </si>
  <si>
    <r>
      <t>※○○○○</t>
    </r>
    <r>
      <rPr>
        <sz val="10.5"/>
        <rFont val="ＭＳ ゴシック"/>
        <family val="3"/>
      </rPr>
      <t>及び○○○○○に係るもの　　　</t>
    </r>
  </si>
  <si>
    <t>（平成　　年　　月　～　平成　　年　　月）</t>
  </si>
  <si>
    <r>
      <t>（平成</t>
    </r>
    <r>
      <rPr>
        <sz val="10.5"/>
        <color indexed="12"/>
        <rFont val="ＭＳ ゴシック"/>
        <family val="3"/>
      </rPr>
      <t>２５</t>
    </r>
    <r>
      <rPr>
        <sz val="10.5"/>
        <rFont val="ＭＳ ゴシック"/>
        <family val="3"/>
      </rPr>
      <t>年４月　～　平成２６年</t>
    </r>
    <r>
      <rPr>
        <sz val="10.5"/>
        <color indexed="12"/>
        <rFont val="ＭＳ ゴシック"/>
        <family val="3"/>
      </rPr>
      <t>３</t>
    </r>
    <r>
      <rPr>
        <sz val="10.5"/>
        <rFont val="ＭＳ ゴシック"/>
        <family val="3"/>
      </rPr>
      <t>月）</t>
    </r>
  </si>
  <si>
    <t>※　申請するサービスサービスごとに表を分けてください。</t>
  </si>
  <si>
    <t>※　科目は、就労支援会計基準等で作成してください。　
それによりがたい場合については、上記を参考にしていただいて差し支えありません。</t>
  </si>
  <si>
    <t>差引収益</t>
  </si>
  <si>
    <t>○○清掃</t>
  </si>
  <si>
    <t>@1×1,000×230日</t>
  </si>
  <si>
    <t>○○商事（袋詰め）</t>
  </si>
  <si>
    <t>就労支援会計　収支予算書</t>
  </si>
  <si>
    <t>内職・製造等・・・Ａ</t>
  </si>
  <si>
    <t>施設外就労・・・Ｂ</t>
  </si>
  <si>
    <t>収入(Ｃ=Ａ+Ｂ)</t>
  </si>
  <si>
    <t>□□□</t>
  </si>
  <si>
    <t>●●●</t>
  </si>
  <si>
    <t>■■■</t>
  </si>
  <si>
    <t>△△△</t>
  </si>
  <si>
    <t>△△△経費・・(1)</t>
  </si>
  <si>
    <t>□□□経費・・(2)</t>
  </si>
  <si>
    <t>工賃（賃金）・・(3)</t>
  </si>
  <si>
    <t>支出(Ｄ=(1)～(3)の計)</t>
  </si>
  <si>
    <t>○○組立</t>
  </si>
  <si>
    <t>製菓</t>
  </si>
  <si>
    <t>材料、包装</t>
  </si>
  <si>
    <t>計量器具</t>
  </si>
  <si>
    <t>4,250×15人×12月</t>
  </si>
  <si>
    <t>翌年度繰り越し</t>
  </si>
  <si>
    <r>
      <t>※就労継続支援（Ｂ型）</t>
    </r>
    <r>
      <rPr>
        <sz val="10.5"/>
        <rFont val="ＭＳ ゴシック"/>
        <family val="3"/>
      </rPr>
      <t>に係るもの　　　</t>
    </r>
  </si>
  <si>
    <t>@13,000×12月</t>
  </si>
  <si>
    <t>@20,000×12月</t>
  </si>
  <si>
    <r>
      <t>※　申請するサービスに要する経費のみを記載してください。</t>
    </r>
    <r>
      <rPr>
        <b/>
        <sz val="10"/>
        <rFont val="ＭＳ Ｐゴシック"/>
        <family val="3"/>
      </rPr>
      <t>（他の障害福祉サービスや</t>
    </r>
    <r>
      <rPr>
        <b/>
        <u val="single"/>
        <sz val="10"/>
        <rFont val="ＭＳ Ｐゴシック"/>
        <family val="3"/>
      </rPr>
      <t xml:space="preserve">介護保険法に基づく
サービスに要する費用とは分けて記載してください。
</t>
    </r>
    <r>
      <rPr>
        <sz val="10"/>
        <rFont val="ＭＳ Ｐゴシック"/>
        <family val="3"/>
      </rPr>
      <t>※　就労継続支援（Ａ型・Ｂ型）については、就労支援会計にかかる収支予算書も添付してください。
※　法人の決算期に合わせて作成しても構いませんが、半年未満の場合は次期の収支予算書も作成してください。</t>
    </r>
  </si>
  <si>
    <r>
      <t>※　申請するサービスに要する経費のみを記載してください。</t>
    </r>
    <r>
      <rPr>
        <b/>
        <sz val="10"/>
        <rFont val="ＭＳ Ｐゴシック"/>
        <family val="3"/>
      </rPr>
      <t>（他の障害福祉サービスや</t>
    </r>
    <r>
      <rPr>
        <b/>
        <u val="single"/>
        <sz val="10"/>
        <rFont val="ＭＳ Ｐゴシック"/>
        <family val="3"/>
      </rPr>
      <t xml:space="preserve">介護保険法に基づく
サービスに要する費用とは分けて記載してください。
</t>
    </r>
    <r>
      <rPr>
        <sz val="10"/>
        <rFont val="ＭＳ Ｐゴシック"/>
        <family val="3"/>
      </rPr>
      <t>※　就労継続支援（Ａ型・Ｂ型）については、別途、就労支援会計にかかる収支予算書も添付してください。
※　法人の決算期に合わせて作成しても構いませんが、半年未満の場合は次期の収支予算書も作成してください。</t>
    </r>
  </si>
  <si>
    <t>（参考様式１９－２）</t>
  </si>
  <si>
    <r>
      <t>※</t>
    </r>
    <r>
      <rPr>
        <sz val="10.5"/>
        <rFont val="ＭＳ ゴシック"/>
        <family val="3"/>
      </rPr>
      <t>○○○○○に係るもの　　　</t>
    </r>
  </si>
  <si>
    <t>（　　　　年　　月　～　　　　　年　　月）</t>
  </si>
  <si>
    <t>（　　　　年　　月　～　　　　　年　　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</si>
</sst>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0.5"/>
      <name val="ＭＳ ゴシック"/>
      <family val="3"/>
    </font>
    <font>
      <sz val="10.5"/>
      <color indexed="12"/>
      <name val="ＭＳ ゴシック"/>
      <family val="3"/>
    </font>
    <font>
      <u val="single"/>
      <sz val="10.5"/>
      <name val="ＭＳ ゴシック"/>
      <family val="3"/>
    </font>
    <font>
      <sz val="11"/>
      <color indexed="12"/>
      <name val="ＭＳ ゴシック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b/>
      <sz val="11"/>
      <color indexed="17"/>
      <name val="ＭＳ Ｐ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1"/>
      <name val="ＭＳ Ｐ明朝"/>
      <family val="1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25"/>
      <name val="ＭＳ Ｐ明朝"/>
      <family val="1"/>
    </font>
    <font>
      <b/>
      <sz val="11"/>
      <color indexed="53"/>
      <name val="ＭＳ Ｐ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b/>
      <sz val="11"/>
      <color indexed="57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明朝"/>
      <family val="1"/>
    </font>
    <font>
      <b/>
      <sz val="11"/>
      <color rgb="FF993366"/>
      <name val="ＭＳ Ｐ明朝"/>
      <family val="1"/>
    </font>
    <font>
      <b/>
      <sz val="11"/>
      <color rgb="FF008000"/>
      <name val="ＭＳ Ｐ明朝"/>
      <family val="1"/>
    </font>
    <font>
      <sz val="11"/>
      <color rgb="FF0000FF"/>
      <name val="ＭＳ ゴシック"/>
      <family val="3"/>
    </font>
    <font>
      <b/>
      <sz val="11"/>
      <color rgb="FFFF6600"/>
      <name val="ＭＳ Ｐ明朝"/>
      <family val="1"/>
    </font>
    <font>
      <sz val="11"/>
      <color rgb="FF0000FF"/>
      <name val="ＭＳ 明朝"/>
      <family val="1"/>
    </font>
    <font>
      <b/>
      <sz val="11"/>
      <color rgb="FF339966"/>
      <name val="ＭＳ Ｐ明朝"/>
      <family val="1"/>
    </font>
    <font>
      <u val="single"/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>
        <color rgb="FFFFFFFF"/>
      </right>
      <top>
        <color indexed="63"/>
      </top>
      <bottom>
        <color indexed="63"/>
      </bottom>
    </border>
    <border>
      <left style="medium"/>
      <right style="medium">
        <color rgb="FFFFFFFF"/>
      </right>
      <top>
        <color indexed="63"/>
      </top>
      <bottom style="thick"/>
    </border>
    <border>
      <left style="medium">
        <color rgb="FFFFFFFF"/>
      </left>
      <right style="thick"/>
      <top>
        <color indexed="63"/>
      </top>
      <bottom>
        <color indexed="63"/>
      </bottom>
    </border>
    <border>
      <left style="medium">
        <color rgb="FFFFFFFF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>
        <color rgb="FFFFFFF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>
        <color rgb="FFFFFFFF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>
        <color rgb="FFFFFFFF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>
        <color rgb="FFFFFFFF"/>
      </bottom>
    </border>
    <border>
      <left style="thick"/>
      <right>
        <color indexed="63"/>
      </right>
      <top style="medium">
        <color rgb="FFFFFFFF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top" wrapText="1"/>
    </xf>
    <xf numFmtId="3" fontId="60" fillId="0" borderId="1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justify" vertical="center" wrapText="1"/>
    </xf>
    <xf numFmtId="3" fontId="61" fillId="0" borderId="13" xfId="0" applyNumberFormat="1" applyFont="1" applyBorder="1" applyAlignment="1">
      <alignment horizontal="center" vertical="center" wrapText="1"/>
    </xf>
    <xf numFmtId="3" fontId="59" fillId="0" borderId="14" xfId="0" applyNumberFormat="1" applyFont="1" applyBorder="1" applyAlignment="1">
      <alignment horizontal="right" vertical="center" wrapText="1"/>
    </xf>
    <xf numFmtId="0" fontId="59" fillId="0" borderId="15" xfId="0" applyFont="1" applyBorder="1" applyAlignment="1">
      <alignment horizontal="justify" vertical="top" wrapText="1"/>
    </xf>
    <xf numFmtId="0" fontId="59" fillId="0" borderId="0" xfId="0" applyFont="1" applyBorder="1" applyAlignment="1">
      <alignment horizontal="justify" vertical="top" wrapText="1"/>
    </xf>
    <xf numFmtId="0" fontId="59" fillId="0" borderId="16" xfId="0" applyFont="1" applyBorder="1" applyAlignment="1">
      <alignment horizontal="justify" vertical="top" wrapText="1"/>
    </xf>
    <xf numFmtId="0" fontId="59" fillId="0" borderId="15" xfId="0" applyFont="1" applyBorder="1" applyAlignment="1" quotePrefix="1">
      <alignment horizontal="justify" vertical="top" wrapText="1"/>
    </xf>
    <xf numFmtId="0" fontId="62" fillId="0" borderId="12" xfId="0" applyFont="1" applyBorder="1" applyAlignment="1">
      <alignment horizontal="justify" vertical="center" wrapText="1"/>
    </xf>
    <xf numFmtId="0" fontId="62" fillId="0" borderId="17" xfId="0" applyFont="1" applyBorder="1" applyAlignment="1">
      <alignment horizontal="justify" vertical="center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horizontal="right" vertical="center"/>
    </xf>
    <xf numFmtId="3" fontId="6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3" fontId="59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15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center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3" fontId="17" fillId="0" borderId="11" xfId="0" applyNumberFormat="1" applyFont="1" applyBorder="1" applyAlignment="1">
      <alignment horizontal="right" vertical="top" wrapText="1"/>
    </xf>
    <xf numFmtId="3" fontId="17" fillId="0" borderId="13" xfId="0" applyNumberFormat="1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0" xfId="0" applyFont="1" applyBorder="1" applyAlignment="1" quotePrefix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0" borderId="22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3" fontId="11" fillId="0" borderId="26" xfId="0" applyNumberFormat="1" applyFont="1" applyBorder="1" applyAlignment="1">
      <alignment vertical="top" wrapText="1"/>
    </xf>
    <xf numFmtId="3" fontId="11" fillId="0" borderId="27" xfId="0" applyNumberFormat="1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11" fillId="0" borderId="36" xfId="0" applyFont="1" applyBorder="1" applyAlignment="1">
      <alignment horizontal="right" vertical="center" wrapText="1"/>
    </xf>
    <xf numFmtId="0" fontId="11" fillId="0" borderId="37" xfId="0" applyFont="1" applyBorder="1" applyAlignment="1">
      <alignment horizontal="right" vertical="center" wrapText="1"/>
    </xf>
    <xf numFmtId="0" fontId="14" fillId="0" borderId="38" xfId="0" applyFont="1" applyBorder="1" applyAlignment="1">
      <alignment horizontal="right" vertical="center"/>
    </xf>
    <xf numFmtId="0" fontId="17" fillId="0" borderId="39" xfId="0" applyFont="1" applyBorder="1" applyAlignment="1">
      <alignment horizontal="right" vertical="center"/>
    </xf>
    <xf numFmtId="0" fontId="14" fillId="0" borderId="40" xfId="0" applyFont="1" applyBorder="1" applyAlignment="1">
      <alignment horizontal="justify" vertical="center" wrapText="1"/>
    </xf>
    <xf numFmtId="0" fontId="14" fillId="0" borderId="41" xfId="0" applyFont="1" applyBorder="1" applyAlignment="1">
      <alignment horizontal="justify" vertical="center" wrapText="1"/>
    </xf>
    <xf numFmtId="0" fontId="4" fillId="0" borderId="4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11" fillId="0" borderId="43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45" xfId="0" applyFont="1" applyBorder="1" applyAlignment="1">
      <alignment vertical="top" wrapText="1"/>
    </xf>
    <xf numFmtId="0" fontId="11" fillId="0" borderId="43" xfId="0" applyFont="1" applyBorder="1" applyAlignment="1">
      <alignment horizontal="right" vertical="top" wrapText="1"/>
    </xf>
    <xf numFmtId="0" fontId="11" fillId="0" borderId="44" xfId="0" applyFont="1" applyBorder="1" applyAlignment="1">
      <alignment horizontal="right" vertical="top" wrapText="1"/>
    </xf>
    <xf numFmtId="0" fontId="11" fillId="0" borderId="45" xfId="0" applyFont="1" applyBorder="1" applyAlignment="1">
      <alignment horizontal="right" vertical="top" wrapText="1"/>
    </xf>
    <xf numFmtId="0" fontId="4" fillId="0" borderId="46" xfId="0" applyFont="1" applyBorder="1" applyAlignment="1">
      <alignment horizontal="justify" vertical="top" wrapText="1"/>
    </xf>
    <xf numFmtId="0" fontId="4" fillId="0" borderId="47" xfId="0" applyFont="1" applyBorder="1" applyAlignment="1">
      <alignment horizontal="justify" vertical="top" wrapText="1"/>
    </xf>
    <xf numFmtId="0" fontId="11" fillId="0" borderId="48" xfId="0" applyFont="1" applyBorder="1" applyAlignment="1">
      <alignment horizontal="right" vertical="top" wrapText="1"/>
    </xf>
    <xf numFmtId="0" fontId="11" fillId="0" borderId="49" xfId="0" applyFont="1" applyBorder="1" applyAlignment="1">
      <alignment horizontal="right" vertical="top" wrapText="1"/>
    </xf>
    <xf numFmtId="0" fontId="11" fillId="0" borderId="50" xfId="0" applyFont="1" applyBorder="1" applyAlignment="1">
      <alignment horizontal="right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54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3" fontId="11" fillId="0" borderId="26" xfId="0" applyNumberFormat="1" applyFont="1" applyBorder="1" applyAlignment="1">
      <alignment horizontal="right" vertical="top" wrapText="1"/>
    </xf>
    <xf numFmtId="3" fontId="11" fillId="0" borderId="54" xfId="0" applyNumberFormat="1" applyFont="1" applyBorder="1" applyAlignment="1">
      <alignment horizontal="right" vertical="top" wrapText="1"/>
    </xf>
    <xf numFmtId="3" fontId="11" fillId="0" borderId="27" xfId="0" applyNumberFormat="1" applyFont="1" applyBorder="1" applyAlignment="1">
      <alignment horizontal="right" vertical="top" wrapText="1"/>
    </xf>
    <xf numFmtId="0" fontId="11" fillId="0" borderId="28" xfId="0" applyFont="1" applyBorder="1" applyAlignment="1">
      <alignment horizontal="justify" vertical="top" wrapText="1"/>
    </xf>
    <xf numFmtId="0" fontId="11" fillId="0" borderId="29" xfId="0" applyFont="1" applyBorder="1" applyAlignment="1">
      <alignment horizontal="justify" vertical="top" wrapText="1"/>
    </xf>
    <xf numFmtId="0" fontId="11" fillId="0" borderId="30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46" xfId="0" applyFont="1" applyBorder="1" applyAlignment="1">
      <alignment horizontal="justify" vertical="center" wrapText="1"/>
    </xf>
    <xf numFmtId="0" fontId="4" fillId="0" borderId="55" xfId="0" applyFont="1" applyBorder="1" applyAlignment="1">
      <alignment horizontal="justify" vertical="center" wrapText="1"/>
    </xf>
    <xf numFmtId="0" fontId="4" fillId="0" borderId="56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57" xfId="0" applyFont="1" applyBorder="1" applyAlignment="1">
      <alignment horizontal="center" vertical="top" wrapText="1"/>
    </xf>
    <xf numFmtId="3" fontId="17" fillId="0" borderId="57" xfId="0" applyNumberFormat="1" applyFont="1" applyBorder="1" applyAlignment="1">
      <alignment horizontal="right" vertical="top" wrapText="1"/>
    </xf>
    <xf numFmtId="3" fontId="11" fillId="0" borderId="57" xfId="0" applyNumberFormat="1" applyFont="1" applyBorder="1" applyAlignment="1">
      <alignment horizontal="right" vertical="top" wrapText="1"/>
    </xf>
    <xf numFmtId="0" fontId="4" fillId="0" borderId="58" xfId="0" applyFont="1" applyBorder="1" applyAlignment="1">
      <alignment horizontal="justify" vertical="top" wrapText="1"/>
    </xf>
    <xf numFmtId="49" fontId="4" fillId="0" borderId="59" xfId="0" applyNumberFormat="1" applyFont="1" applyBorder="1" applyAlignment="1" quotePrefix="1">
      <alignment horizontal="right" vertical="top" wrapText="1"/>
    </xf>
    <xf numFmtId="49" fontId="4" fillId="0" borderId="17" xfId="0" applyNumberFormat="1" applyFont="1" applyBorder="1" applyAlignment="1">
      <alignment horizontal="right" vertical="top" wrapText="1"/>
    </xf>
    <xf numFmtId="0" fontId="4" fillId="0" borderId="6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justify" vertical="top" wrapText="1"/>
    </xf>
    <xf numFmtId="0" fontId="4" fillId="0" borderId="35" xfId="0" applyFont="1" applyBorder="1" applyAlignment="1">
      <alignment horizontal="justify" vertical="top" wrapText="1"/>
    </xf>
    <xf numFmtId="0" fontId="4" fillId="0" borderId="6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3" fontId="17" fillId="0" borderId="36" xfId="0" applyNumberFormat="1" applyFont="1" applyBorder="1" applyAlignment="1">
      <alignment horizontal="right" vertical="top" wrapText="1"/>
    </xf>
    <xf numFmtId="3" fontId="17" fillId="0" borderId="27" xfId="0" applyNumberFormat="1" applyFont="1" applyBorder="1" applyAlignment="1">
      <alignment horizontal="right" vertical="top" wrapText="1"/>
    </xf>
    <xf numFmtId="0" fontId="59" fillId="0" borderId="28" xfId="0" applyFont="1" applyBorder="1" applyAlignment="1">
      <alignment vertical="top" wrapText="1"/>
    </xf>
    <xf numFmtId="0" fontId="59" fillId="0" borderId="29" xfId="0" applyFont="1" applyBorder="1" applyAlignment="1">
      <alignment vertical="top" wrapText="1"/>
    </xf>
    <xf numFmtId="0" fontId="59" fillId="0" borderId="30" xfId="0" applyFont="1" applyBorder="1" applyAlignment="1">
      <alignment vertical="top" wrapText="1"/>
    </xf>
    <xf numFmtId="0" fontId="59" fillId="0" borderId="31" xfId="0" applyFont="1" applyBorder="1" applyAlignment="1">
      <alignment vertical="top" wrapText="1"/>
    </xf>
    <xf numFmtId="0" fontId="59" fillId="0" borderId="32" xfId="0" applyFont="1" applyBorder="1" applyAlignment="1">
      <alignment vertical="top" wrapText="1"/>
    </xf>
    <xf numFmtId="0" fontId="59" fillId="0" borderId="33" xfId="0" applyFont="1" applyBorder="1" applyAlignment="1">
      <alignment vertical="top" wrapText="1"/>
    </xf>
    <xf numFmtId="3" fontId="59" fillId="0" borderId="26" xfId="0" applyNumberFormat="1" applyFont="1" applyBorder="1" applyAlignment="1">
      <alignment vertical="top" wrapText="1"/>
    </xf>
    <xf numFmtId="3" fontId="59" fillId="0" borderId="27" xfId="0" applyNumberFormat="1" applyFont="1" applyBorder="1" applyAlignment="1">
      <alignment vertical="top" wrapText="1"/>
    </xf>
    <xf numFmtId="0" fontId="59" fillId="0" borderId="43" xfId="0" applyFont="1" applyBorder="1" applyAlignment="1">
      <alignment vertical="top" wrapText="1"/>
    </xf>
    <xf numFmtId="0" fontId="59" fillId="0" borderId="44" xfId="0" applyFont="1" applyBorder="1" applyAlignment="1">
      <alignment vertical="top" wrapText="1"/>
    </xf>
    <xf numFmtId="0" fontId="59" fillId="0" borderId="45" xfId="0" applyFont="1" applyBorder="1" applyAlignment="1">
      <alignment vertical="top" wrapText="1"/>
    </xf>
    <xf numFmtId="0" fontId="62" fillId="0" borderId="26" xfId="0" applyFont="1" applyBorder="1" applyAlignment="1">
      <alignment vertical="top" wrapText="1"/>
    </xf>
    <xf numFmtId="0" fontId="62" fillId="0" borderId="27" xfId="0" applyFont="1" applyBorder="1" applyAlignment="1">
      <alignment vertical="top" wrapText="1"/>
    </xf>
    <xf numFmtId="0" fontId="59" fillId="0" borderId="15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59" fillId="0" borderId="15" xfId="0" applyFont="1" applyBorder="1" applyAlignment="1">
      <alignment horizontal="justify" vertical="top" wrapText="1"/>
    </xf>
    <xf numFmtId="0" fontId="59" fillId="0" borderId="0" xfId="0" applyFont="1" applyBorder="1" applyAlignment="1">
      <alignment horizontal="justify" vertical="top" wrapText="1"/>
    </xf>
    <xf numFmtId="0" fontId="59" fillId="0" borderId="16" xfId="0" applyFont="1" applyBorder="1" applyAlignment="1">
      <alignment horizontal="justify" vertical="top" wrapText="1"/>
    </xf>
    <xf numFmtId="0" fontId="64" fillId="0" borderId="15" xfId="0" applyFont="1" applyBorder="1" applyAlignment="1">
      <alignment horizontal="justify" vertical="top" wrapText="1"/>
    </xf>
    <xf numFmtId="0" fontId="64" fillId="0" borderId="0" xfId="0" applyFont="1" applyAlignment="1">
      <alignment horizontal="justify" vertical="top" wrapText="1"/>
    </xf>
    <xf numFmtId="0" fontId="64" fillId="0" borderId="16" xfId="0" applyFont="1" applyBorder="1" applyAlignment="1">
      <alignment horizontal="justify" vertical="top" wrapText="1"/>
    </xf>
    <xf numFmtId="0" fontId="59" fillId="0" borderId="0" xfId="0" applyFont="1" applyAlignment="1">
      <alignment horizontal="justify" vertical="top" wrapText="1"/>
    </xf>
    <xf numFmtId="3" fontId="65" fillId="0" borderId="57" xfId="0" applyNumberFormat="1" applyFont="1" applyBorder="1" applyAlignment="1">
      <alignment horizontal="right" vertical="top" wrapText="1"/>
    </xf>
    <xf numFmtId="3" fontId="59" fillId="0" borderId="57" xfId="0" applyNumberFormat="1" applyFont="1" applyBorder="1" applyAlignment="1">
      <alignment horizontal="right" vertical="top" wrapText="1"/>
    </xf>
    <xf numFmtId="0" fontId="59" fillId="0" borderId="15" xfId="0" applyFont="1" applyBorder="1" applyAlignment="1">
      <alignment horizontal="right" vertical="top" wrapText="1"/>
    </xf>
    <xf numFmtId="0" fontId="59" fillId="0" borderId="0" xfId="0" applyFont="1" applyAlignment="1">
      <alignment horizontal="right" vertical="top" wrapText="1"/>
    </xf>
    <xf numFmtId="0" fontId="59" fillId="0" borderId="16" xfId="0" applyFont="1" applyBorder="1" applyAlignment="1">
      <alignment horizontal="right"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right" vertical="top" wrapText="1"/>
    </xf>
    <xf numFmtId="0" fontId="59" fillId="0" borderId="44" xfId="0" applyFont="1" applyBorder="1" applyAlignment="1">
      <alignment horizontal="right" vertical="top" wrapText="1"/>
    </xf>
    <xf numFmtId="0" fontId="59" fillId="0" borderId="45" xfId="0" applyFont="1" applyBorder="1" applyAlignment="1">
      <alignment horizontal="right" vertical="top" wrapText="1"/>
    </xf>
    <xf numFmtId="3" fontId="59" fillId="0" borderId="26" xfId="0" applyNumberFormat="1" applyFont="1" applyBorder="1" applyAlignment="1">
      <alignment horizontal="right" vertical="top" wrapText="1"/>
    </xf>
    <xf numFmtId="3" fontId="59" fillId="0" borderId="54" xfId="0" applyNumberFormat="1" applyFont="1" applyBorder="1" applyAlignment="1">
      <alignment horizontal="right" vertical="top" wrapText="1"/>
    </xf>
    <xf numFmtId="0" fontId="66" fillId="0" borderId="26" xfId="0" applyFont="1" applyBorder="1" applyAlignment="1">
      <alignment horizontal="left" vertical="center" wrapText="1"/>
    </xf>
    <xf numFmtId="0" fontId="66" fillId="0" borderId="27" xfId="0" applyFont="1" applyBorder="1" applyAlignment="1">
      <alignment horizontal="left" vertical="center" wrapText="1"/>
    </xf>
    <xf numFmtId="3" fontId="59" fillId="0" borderId="27" xfId="0" applyNumberFormat="1" applyFont="1" applyBorder="1" applyAlignment="1">
      <alignment horizontal="right" vertical="top" wrapText="1"/>
    </xf>
    <xf numFmtId="0" fontId="59" fillId="0" borderId="36" xfId="0" applyFont="1" applyBorder="1" applyAlignment="1">
      <alignment horizontal="right" vertical="center" wrapText="1"/>
    </xf>
    <xf numFmtId="0" fontId="59" fillId="0" borderId="37" xfId="0" applyFont="1" applyBorder="1" applyAlignment="1">
      <alignment horizontal="right" vertical="center" wrapText="1"/>
    </xf>
    <xf numFmtId="0" fontId="62" fillId="0" borderId="46" xfId="0" applyFont="1" applyBorder="1" applyAlignment="1">
      <alignment horizontal="justify" vertical="top" wrapText="1"/>
    </xf>
    <xf numFmtId="0" fontId="62" fillId="0" borderId="47" xfId="0" applyFont="1" applyBorder="1" applyAlignment="1">
      <alignment horizontal="justify" vertical="top" wrapText="1"/>
    </xf>
    <xf numFmtId="0" fontId="59" fillId="0" borderId="48" xfId="0" applyFont="1" applyBorder="1" applyAlignment="1">
      <alignment horizontal="right" vertical="top" wrapText="1"/>
    </xf>
    <xf numFmtId="0" fontId="59" fillId="0" borderId="49" xfId="0" applyFont="1" applyBorder="1" applyAlignment="1">
      <alignment horizontal="right" vertical="top" wrapText="1"/>
    </xf>
    <xf numFmtId="0" fontId="59" fillId="0" borderId="50" xfId="0" applyFont="1" applyBorder="1" applyAlignment="1">
      <alignment horizontal="right" vertical="top" wrapText="1"/>
    </xf>
    <xf numFmtId="0" fontId="62" fillId="0" borderId="26" xfId="0" applyFont="1" applyBorder="1" applyAlignment="1">
      <alignment horizontal="justify" vertical="top" wrapText="1"/>
    </xf>
    <xf numFmtId="0" fontId="62" fillId="0" borderId="54" xfId="0" applyFont="1" applyBorder="1" applyAlignment="1">
      <alignment horizontal="justify" vertical="top" wrapText="1"/>
    </xf>
    <xf numFmtId="0" fontId="62" fillId="0" borderId="27" xfId="0" applyFont="1" applyBorder="1" applyAlignment="1">
      <alignment horizontal="justify" vertical="top" wrapText="1"/>
    </xf>
    <xf numFmtId="0" fontId="59" fillId="0" borderId="28" xfId="0" applyFont="1" applyBorder="1" applyAlignment="1">
      <alignment horizontal="justify" vertical="top" wrapText="1"/>
    </xf>
    <xf numFmtId="0" fontId="59" fillId="0" borderId="29" xfId="0" applyFont="1" applyBorder="1" applyAlignment="1">
      <alignment horizontal="justify" vertical="top" wrapText="1"/>
    </xf>
    <xf numFmtId="0" fontId="59" fillId="0" borderId="30" xfId="0" applyFont="1" applyBorder="1" applyAlignment="1">
      <alignment horizontal="justify" vertical="top" wrapText="1"/>
    </xf>
    <xf numFmtId="0" fontId="60" fillId="0" borderId="38" xfId="0" applyFont="1" applyBorder="1" applyAlignment="1">
      <alignment horizontal="right" vertical="center"/>
    </xf>
    <xf numFmtId="0" fontId="60" fillId="0" borderId="39" xfId="0" applyFont="1" applyBorder="1" applyAlignment="1">
      <alignment horizontal="right" vertical="center"/>
    </xf>
    <xf numFmtId="0" fontId="62" fillId="0" borderId="46" xfId="0" applyFont="1" applyBorder="1" applyAlignment="1">
      <alignment horizontal="justify" vertical="center" wrapText="1"/>
    </xf>
    <xf numFmtId="0" fontId="62" fillId="0" borderId="55" xfId="0" applyFont="1" applyBorder="1" applyAlignment="1">
      <alignment horizontal="justify" vertical="center" wrapText="1"/>
    </xf>
    <xf numFmtId="0" fontId="66" fillId="0" borderId="57" xfId="0" applyFont="1" applyBorder="1" applyAlignment="1">
      <alignment horizontal="center" vertical="top" wrapText="1"/>
    </xf>
    <xf numFmtId="49" fontId="62" fillId="0" borderId="59" xfId="0" applyNumberFormat="1" applyFont="1" applyBorder="1" applyAlignment="1" quotePrefix="1">
      <alignment horizontal="right" vertical="top" wrapText="1"/>
    </xf>
    <xf numFmtId="49" fontId="62" fillId="0" borderId="17" xfId="0" applyNumberFormat="1" applyFont="1" applyBorder="1" applyAlignment="1">
      <alignment horizontal="right" vertical="top" wrapText="1"/>
    </xf>
    <xf numFmtId="0" fontId="59" fillId="0" borderId="15" xfId="0" applyFont="1" applyBorder="1" applyAlignment="1" quotePrefix="1">
      <alignment horizontal="justify" vertical="top" wrapText="1"/>
    </xf>
    <xf numFmtId="0" fontId="62" fillId="0" borderId="34" xfId="0" applyFont="1" applyBorder="1" applyAlignment="1">
      <alignment horizontal="justify" vertical="top" wrapText="1"/>
    </xf>
    <xf numFmtId="0" fontId="62" fillId="0" borderId="35" xfId="0" applyFont="1" applyBorder="1" applyAlignment="1">
      <alignment horizontal="justify" vertical="top" wrapText="1"/>
    </xf>
    <xf numFmtId="0" fontId="62" fillId="0" borderId="61" xfId="0" applyFont="1" applyBorder="1" applyAlignment="1">
      <alignment horizontal="justify" vertical="top" wrapText="1"/>
    </xf>
    <xf numFmtId="0" fontId="62" fillId="0" borderId="11" xfId="0" applyFont="1" applyBorder="1" applyAlignment="1">
      <alignment horizontal="justify" vertical="top" wrapText="1"/>
    </xf>
    <xf numFmtId="3" fontId="63" fillId="0" borderId="36" xfId="0" applyNumberFormat="1" applyFont="1" applyBorder="1" applyAlignment="1">
      <alignment horizontal="right" vertical="top" wrapText="1"/>
    </xf>
    <xf numFmtId="3" fontId="63" fillId="0" borderId="27" xfId="0" applyNumberFormat="1" applyFont="1" applyBorder="1" applyAlignment="1">
      <alignment horizontal="right" vertical="top" wrapText="1"/>
    </xf>
    <xf numFmtId="0" fontId="59" fillId="0" borderId="19" xfId="0" applyFont="1" applyBorder="1" applyAlignment="1">
      <alignment horizontal="justify" vertical="top" wrapText="1"/>
    </xf>
    <xf numFmtId="0" fontId="59" fillId="0" borderId="20" xfId="0" applyFont="1" applyBorder="1" applyAlignment="1">
      <alignment horizontal="justify" vertical="top" wrapText="1"/>
    </xf>
    <xf numFmtId="0" fontId="59" fillId="0" borderId="21" xfId="0" applyFont="1" applyBorder="1" applyAlignment="1">
      <alignment horizontal="justify" vertical="top" wrapText="1"/>
    </xf>
    <xf numFmtId="0" fontId="62" fillId="0" borderId="58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top" wrapText="1"/>
    </xf>
    <xf numFmtId="0" fontId="11" fillId="0" borderId="28" xfId="0" applyFont="1" applyBorder="1" applyAlignment="1" quotePrefix="1">
      <alignment vertical="top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9</xdr:row>
      <xdr:rowOff>47625</xdr:rowOff>
    </xdr:from>
    <xdr:to>
      <xdr:col>3</xdr:col>
      <xdr:colOff>171450</xdr:colOff>
      <xdr:row>14</xdr:row>
      <xdr:rowOff>161925</xdr:rowOff>
    </xdr:to>
    <xdr:sp>
      <xdr:nvSpPr>
        <xdr:cNvPr id="1" name="AutoShape 5"/>
        <xdr:cNvSpPr>
          <a:spLocks/>
        </xdr:cNvSpPr>
      </xdr:nvSpPr>
      <xdr:spPr>
        <a:xfrm>
          <a:off x="3124200" y="1552575"/>
          <a:ext cx="123825" cy="1009650"/>
        </a:xfrm>
        <a:prstGeom prst="leftBrace">
          <a:avLst>
            <a:gd name="adj1" fmla="val -40277"/>
            <a:gd name="adj2" fmla="val -29069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17</xdr:row>
      <xdr:rowOff>171450</xdr:rowOff>
    </xdr:from>
    <xdr:to>
      <xdr:col>3</xdr:col>
      <xdr:colOff>1057275</xdr:colOff>
      <xdr:row>19</xdr:row>
      <xdr:rowOff>19050</xdr:rowOff>
    </xdr:to>
    <xdr:sp>
      <xdr:nvSpPr>
        <xdr:cNvPr id="2" name="Rectangle 1"/>
        <xdr:cNvSpPr>
          <a:spLocks/>
        </xdr:cNvSpPr>
      </xdr:nvSpPr>
      <xdr:spPr>
        <a:xfrm>
          <a:off x="3238500" y="3114675"/>
          <a:ext cx="895350" cy="2095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14</xdr:row>
      <xdr:rowOff>19050</xdr:rowOff>
    </xdr:from>
    <xdr:to>
      <xdr:col>3</xdr:col>
      <xdr:colOff>1038225</xdr:colOff>
      <xdr:row>15</xdr:row>
      <xdr:rowOff>9525</xdr:rowOff>
    </xdr:to>
    <xdr:sp>
      <xdr:nvSpPr>
        <xdr:cNvPr id="3" name="Rectangle 2"/>
        <xdr:cNvSpPr>
          <a:spLocks/>
        </xdr:cNvSpPr>
      </xdr:nvSpPr>
      <xdr:spPr>
        <a:xfrm>
          <a:off x="3267075" y="2419350"/>
          <a:ext cx="847725" cy="1714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10</xdr:row>
      <xdr:rowOff>19050</xdr:rowOff>
    </xdr:from>
    <xdr:to>
      <xdr:col>3</xdr:col>
      <xdr:colOff>1038225</xdr:colOff>
      <xdr:row>11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3257550" y="1695450"/>
          <a:ext cx="857250" cy="2000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19050</xdr:rowOff>
    </xdr:from>
    <xdr:to>
      <xdr:col>3</xdr:col>
      <xdr:colOff>1028700</xdr:colOff>
      <xdr:row>13</xdr:row>
      <xdr:rowOff>38100</xdr:rowOff>
    </xdr:to>
    <xdr:sp>
      <xdr:nvSpPr>
        <xdr:cNvPr id="5" name="Rectangle 3"/>
        <xdr:cNvSpPr>
          <a:spLocks/>
        </xdr:cNvSpPr>
      </xdr:nvSpPr>
      <xdr:spPr>
        <a:xfrm>
          <a:off x="3257550" y="2057400"/>
          <a:ext cx="847725" cy="2000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38100</xdr:rowOff>
    </xdr:from>
    <xdr:to>
      <xdr:col>5</xdr:col>
      <xdr:colOff>638175</xdr:colOff>
      <xdr:row>4</xdr:row>
      <xdr:rowOff>19050</xdr:rowOff>
    </xdr:to>
    <xdr:sp>
      <xdr:nvSpPr>
        <xdr:cNvPr id="6" name="線吹き出し 3 (枠付き) 8"/>
        <xdr:cNvSpPr>
          <a:spLocks/>
        </xdr:cNvSpPr>
      </xdr:nvSpPr>
      <xdr:spPr>
        <a:xfrm flipH="1">
          <a:off x="4695825" y="38100"/>
          <a:ext cx="1381125" cy="714375"/>
        </a:xfrm>
        <a:prstGeom prst="borderCallout3">
          <a:avLst>
            <a:gd name="adj1" fmla="val 98745"/>
            <a:gd name="adj2" fmla="val 189972"/>
            <a:gd name="adj3" fmla="val -96398"/>
            <a:gd name="adj4" fmla="val 177143"/>
            <a:gd name="adj5" fmla="val -96398"/>
            <a:gd name="adj6" fmla="val -32583"/>
            <a:gd name="adj7" fmla="val -5833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単価は参考です。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正しい単価で作成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4.625" style="0" customWidth="1"/>
    <col min="2" max="2" width="21.625" style="0" bestFit="1" customWidth="1"/>
    <col min="3" max="3" width="13.75390625" style="0" bestFit="1" customWidth="1"/>
    <col min="4" max="6" width="15.50390625" style="0" customWidth="1"/>
    <col min="7" max="7" width="2.625" style="0" customWidth="1"/>
  </cols>
  <sheetData>
    <row r="1" ht="13.5">
      <c r="A1" t="s">
        <v>49</v>
      </c>
    </row>
    <row r="2" spans="1:6" ht="17.25">
      <c r="A2" s="117" t="s">
        <v>45</v>
      </c>
      <c r="B2" s="117"/>
      <c r="C2" s="117"/>
      <c r="D2" s="117"/>
      <c r="E2" s="117"/>
      <c r="F2" s="117"/>
    </row>
    <row r="3" spans="1:6" ht="13.5">
      <c r="A3" s="118" t="s">
        <v>89</v>
      </c>
      <c r="B3" s="118"/>
      <c r="C3" s="118"/>
      <c r="D3" s="118"/>
      <c r="E3" s="118"/>
      <c r="F3" s="118"/>
    </row>
    <row r="4" spans="1:6" ht="13.5">
      <c r="A4" s="1"/>
      <c r="B4" s="1"/>
      <c r="C4" s="1"/>
      <c r="D4" s="1"/>
      <c r="E4" s="1"/>
      <c r="F4" s="1"/>
    </row>
    <row r="5" spans="1:6" ht="13.5">
      <c r="A5" t="s">
        <v>55</v>
      </c>
      <c r="B5" s="22"/>
      <c r="C5" s="22"/>
      <c r="D5" s="22"/>
      <c r="E5" s="22"/>
      <c r="F5" s="23" t="s">
        <v>48</v>
      </c>
    </row>
    <row r="6" spans="1:6" ht="3.75" customHeight="1" thickBot="1">
      <c r="A6" s="22"/>
      <c r="B6" s="22"/>
      <c r="C6" s="22"/>
      <c r="D6" s="22"/>
      <c r="E6" s="22"/>
      <c r="F6" s="23"/>
    </row>
    <row r="7" spans="1:6" ht="15" thickBot="1" thickTop="1">
      <c r="A7" s="119" t="s">
        <v>0</v>
      </c>
      <c r="B7" s="120"/>
      <c r="C7" s="2" t="s">
        <v>1</v>
      </c>
      <c r="D7" s="121" t="s">
        <v>2</v>
      </c>
      <c r="E7" s="122"/>
      <c r="F7" s="123"/>
    </row>
    <row r="8" spans="1:6" ht="14.25" thickTop="1">
      <c r="A8" s="124" t="s">
        <v>3</v>
      </c>
      <c r="B8" s="125"/>
      <c r="C8" s="128"/>
      <c r="D8" s="35"/>
      <c r="E8" s="36"/>
      <c r="F8" s="37"/>
    </row>
    <row r="9" spans="1:6" ht="14.25" thickBot="1">
      <c r="A9" s="126"/>
      <c r="B9" s="127"/>
      <c r="C9" s="129"/>
      <c r="D9" s="24"/>
      <c r="E9" s="25"/>
      <c r="F9" s="26"/>
    </row>
    <row r="10" spans="1:6" ht="13.5" customHeight="1">
      <c r="A10" s="111" t="s">
        <v>8</v>
      </c>
      <c r="B10" s="83"/>
      <c r="C10" s="93"/>
      <c r="D10" s="24"/>
      <c r="E10" s="25"/>
      <c r="F10" s="26"/>
    </row>
    <row r="11" spans="1:6" ht="14.25" customHeight="1" thickBot="1">
      <c r="A11" s="112"/>
      <c r="B11" s="113"/>
      <c r="C11" s="95"/>
      <c r="D11" s="24"/>
      <c r="E11" s="25"/>
      <c r="F11" s="26"/>
    </row>
    <row r="12" spans="1:6" ht="14.25" thickBot="1">
      <c r="A12" s="114"/>
      <c r="B12" s="108"/>
      <c r="C12" s="109"/>
      <c r="D12" s="24"/>
      <c r="E12" s="25"/>
      <c r="F12" s="26"/>
    </row>
    <row r="13" spans="1:6" ht="14.25" thickBot="1">
      <c r="A13" s="115"/>
      <c r="B13" s="108"/>
      <c r="C13" s="109"/>
      <c r="D13" s="24"/>
      <c r="E13" s="25"/>
      <c r="F13" s="26"/>
    </row>
    <row r="14" spans="1:6" ht="14.25" thickBot="1">
      <c r="A14" s="115"/>
      <c r="B14" s="108"/>
      <c r="C14" s="109"/>
      <c r="D14" s="24"/>
      <c r="E14" s="25"/>
      <c r="F14" s="26"/>
    </row>
    <row r="15" spans="1:6" ht="14.25" thickBot="1">
      <c r="A15" s="115"/>
      <c r="B15" s="108"/>
      <c r="C15" s="109"/>
      <c r="D15" s="24"/>
      <c r="E15" s="25"/>
      <c r="F15" s="26"/>
    </row>
    <row r="16" spans="1:6" ht="14.25" thickBot="1">
      <c r="A16" s="115"/>
      <c r="B16" s="108"/>
      <c r="C16" s="110"/>
      <c r="D16" s="24"/>
      <c r="E16" s="25"/>
      <c r="F16" s="26"/>
    </row>
    <row r="17" spans="1:6" ht="14.25" thickBot="1">
      <c r="A17" s="116"/>
      <c r="B17" s="108"/>
      <c r="C17" s="110"/>
      <c r="D17" s="24"/>
      <c r="E17" s="25"/>
      <c r="F17" s="26"/>
    </row>
    <row r="18" spans="1:6" ht="14.25" thickBot="1">
      <c r="A18" s="103" t="s">
        <v>12</v>
      </c>
      <c r="B18" s="104"/>
      <c r="C18" s="93"/>
      <c r="D18" s="24"/>
      <c r="E18" s="25"/>
      <c r="F18" s="26"/>
    </row>
    <row r="19" spans="1:6" ht="14.25" thickBot="1">
      <c r="A19" s="5"/>
      <c r="B19" s="27"/>
      <c r="C19" s="94"/>
      <c r="D19" s="24"/>
      <c r="E19" s="25"/>
      <c r="F19" s="26"/>
    </row>
    <row r="20" spans="1:6" ht="13.5">
      <c r="A20" s="88"/>
      <c r="B20" s="106"/>
      <c r="C20" s="93"/>
      <c r="D20" s="24"/>
      <c r="E20" s="25"/>
      <c r="F20" s="26"/>
    </row>
    <row r="21" spans="1:6" ht="14.25" thickBot="1">
      <c r="A21" s="105"/>
      <c r="B21" s="107"/>
      <c r="C21" s="95"/>
      <c r="D21" s="28"/>
      <c r="E21" s="29"/>
      <c r="F21" s="30"/>
    </row>
    <row r="22" spans="1:6" ht="27" customHeight="1" thickBot="1" thickTop="1">
      <c r="A22" s="82" t="s">
        <v>14</v>
      </c>
      <c r="B22" s="83"/>
      <c r="C22" s="31"/>
      <c r="D22" s="84"/>
      <c r="E22" s="85"/>
      <c r="F22" s="86"/>
    </row>
    <row r="23" spans="1:6" ht="13.5" customHeight="1">
      <c r="A23" s="87"/>
      <c r="B23" s="90" t="s">
        <v>15</v>
      </c>
      <c r="C23" s="93"/>
      <c r="D23" s="96"/>
      <c r="E23" s="97"/>
      <c r="F23" s="98"/>
    </row>
    <row r="24" spans="1:6" ht="13.5" customHeight="1">
      <c r="A24" s="88"/>
      <c r="B24" s="91"/>
      <c r="C24" s="94"/>
      <c r="D24" s="99"/>
      <c r="E24" s="100"/>
      <c r="F24" s="101"/>
    </row>
    <row r="25" spans="1:6" ht="13.5">
      <c r="A25" s="88"/>
      <c r="B25" s="91"/>
      <c r="C25" s="94"/>
      <c r="D25" s="102"/>
      <c r="E25" s="100"/>
      <c r="F25" s="101"/>
    </row>
    <row r="26" spans="1:6" ht="13.5" customHeight="1">
      <c r="A26" s="88"/>
      <c r="B26" s="91"/>
      <c r="C26" s="94"/>
      <c r="D26" s="99"/>
      <c r="E26" s="100"/>
      <c r="F26" s="101"/>
    </row>
    <row r="27" spans="1:6" ht="13.5">
      <c r="A27" s="88"/>
      <c r="B27" s="91"/>
      <c r="C27" s="94"/>
      <c r="D27" s="102"/>
      <c r="E27" s="100"/>
      <c r="F27" s="101"/>
    </row>
    <row r="28" spans="1:6" ht="13.5" customHeight="1">
      <c r="A28" s="88"/>
      <c r="B28" s="91"/>
      <c r="C28" s="94"/>
      <c r="D28" s="99"/>
      <c r="E28" s="100"/>
      <c r="F28" s="101"/>
    </row>
    <row r="29" spans="1:6" ht="13.5">
      <c r="A29" s="88"/>
      <c r="B29" s="91"/>
      <c r="C29" s="94"/>
      <c r="D29" s="102"/>
      <c r="E29" s="100"/>
      <c r="F29" s="101"/>
    </row>
    <row r="30" spans="1:6" ht="13.5" customHeight="1">
      <c r="A30" s="88"/>
      <c r="B30" s="91"/>
      <c r="C30" s="94"/>
      <c r="D30" s="99"/>
      <c r="E30" s="100"/>
      <c r="F30" s="101"/>
    </row>
    <row r="31" spans="1:6" ht="13.5">
      <c r="A31" s="88"/>
      <c r="B31" s="91"/>
      <c r="C31" s="94"/>
      <c r="D31" s="102"/>
      <c r="E31" s="100"/>
      <c r="F31" s="101"/>
    </row>
    <row r="32" spans="1:6" ht="14.25" thickBot="1">
      <c r="A32" s="88"/>
      <c r="B32" s="92"/>
      <c r="C32" s="95"/>
      <c r="D32" s="79"/>
      <c r="E32" s="80"/>
      <c r="F32" s="81"/>
    </row>
    <row r="33" spans="1:6" ht="14.25" customHeight="1">
      <c r="A33" s="88"/>
      <c r="B33" s="56" t="s">
        <v>21</v>
      </c>
      <c r="C33" s="58"/>
      <c r="D33" s="60"/>
      <c r="E33" s="61"/>
      <c r="F33" s="62"/>
    </row>
    <row r="34" spans="1:6" ht="14.25" thickBot="1">
      <c r="A34" s="88"/>
      <c r="B34" s="57"/>
      <c r="C34" s="59"/>
      <c r="D34" s="76"/>
      <c r="E34" s="77"/>
      <c r="F34" s="78"/>
    </row>
    <row r="35" spans="1:6" ht="14.25" customHeight="1">
      <c r="A35" s="88"/>
      <c r="B35" s="56" t="s">
        <v>23</v>
      </c>
      <c r="C35" s="58"/>
      <c r="D35" s="60"/>
      <c r="E35" s="61"/>
      <c r="F35" s="62"/>
    </row>
    <row r="36" spans="1:6" ht="14.25" thickBot="1">
      <c r="A36" s="88"/>
      <c r="B36" s="57"/>
      <c r="C36" s="59"/>
      <c r="D36" s="76"/>
      <c r="E36" s="77"/>
      <c r="F36" s="78"/>
    </row>
    <row r="37" spans="1:6" ht="14.25" customHeight="1">
      <c r="A37" s="88"/>
      <c r="B37" s="56" t="s">
        <v>25</v>
      </c>
      <c r="C37" s="58"/>
      <c r="D37" s="60"/>
      <c r="E37" s="61"/>
      <c r="F37" s="62"/>
    </row>
    <row r="38" spans="1:6" ht="14.25" thickBot="1">
      <c r="A38" s="88"/>
      <c r="B38" s="57"/>
      <c r="C38" s="59"/>
      <c r="D38" s="76"/>
      <c r="E38" s="77"/>
      <c r="F38" s="78"/>
    </row>
    <row r="39" spans="1:6" ht="14.25" customHeight="1">
      <c r="A39" s="88"/>
      <c r="B39" s="56" t="s">
        <v>27</v>
      </c>
      <c r="C39" s="58"/>
      <c r="D39" s="60"/>
      <c r="E39" s="61"/>
      <c r="F39" s="62"/>
    </row>
    <row r="40" spans="1:6" ht="14.25" thickBot="1">
      <c r="A40" s="88"/>
      <c r="B40" s="57"/>
      <c r="C40" s="59"/>
      <c r="D40" s="76"/>
      <c r="E40" s="77"/>
      <c r="F40" s="78"/>
    </row>
    <row r="41" spans="1:6" ht="14.25" customHeight="1">
      <c r="A41" s="88"/>
      <c r="B41" s="56" t="s">
        <v>29</v>
      </c>
      <c r="C41" s="58"/>
      <c r="D41" s="60"/>
      <c r="E41" s="61"/>
      <c r="F41" s="62"/>
    </row>
    <row r="42" spans="1:6" ht="14.25" thickBot="1">
      <c r="A42" s="89"/>
      <c r="B42" s="57"/>
      <c r="C42" s="59"/>
      <c r="D42" s="63"/>
      <c r="E42" s="64"/>
      <c r="F42" s="65"/>
    </row>
    <row r="43" spans="1:6" ht="40.5" customHeight="1" thickBot="1" thickTop="1">
      <c r="A43" s="66" t="s">
        <v>54</v>
      </c>
      <c r="B43" s="67"/>
      <c r="C43" s="68"/>
      <c r="D43" s="70" t="s">
        <v>51</v>
      </c>
      <c r="E43" s="32"/>
      <c r="F43" s="72" t="s">
        <v>52</v>
      </c>
    </row>
    <row r="44" spans="1:6" ht="27" customHeight="1" thickBot="1">
      <c r="A44" s="74"/>
      <c r="B44" s="75"/>
      <c r="C44" s="69"/>
      <c r="D44" s="71"/>
      <c r="E44" s="33"/>
      <c r="F44" s="73"/>
    </row>
    <row r="45" spans="1:6" ht="27" customHeight="1" thickBot="1" thickTop="1">
      <c r="A45" s="49" t="s">
        <v>53</v>
      </c>
      <c r="B45" s="50"/>
      <c r="C45" s="34"/>
      <c r="D45" s="51"/>
      <c r="E45" s="52"/>
      <c r="F45" s="53"/>
    </row>
    <row r="46" spans="1:6" ht="14.25" thickTop="1">
      <c r="A46" s="19"/>
      <c r="B46" s="19"/>
      <c r="C46" s="20"/>
      <c r="D46" s="21"/>
      <c r="E46" s="21"/>
      <c r="F46" s="21"/>
    </row>
    <row r="47" spans="1:6" ht="13.5">
      <c r="A47" s="54" t="s">
        <v>50</v>
      </c>
      <c r="B47" s="55"/>
      <c r="C47" s="55"/>
      <c r="D47" s="55"/>
      <c r="E47" s="55"/>
      <c r="F47" s="55"/>
    </row>
    <row r="48" spans="1:6" ht="21" customHeight="1">
      <c r="A48" s="55"/>
      <c r="B48" s="55"/>
      <c r="C48" s="55"/>
      <c r="D48" s="55"/>
      <c r="E48" s="55"/>
      <c r="F48" s="55"/>
    </row>
    <row r="49" spans="1:6" ht="14.25" customHeight="1">
      <c r="A49" s="54" t="s">
        <v>85</v>
      </c>
      <c r="B49" s="55"/>
      <c r="C49" s="55"/>
      <c r="D49" s="55"/>
      <c r="E49" s="55"/>
      <c r="F49" s="55"/>
    </row>
    <row r="50" spans="1:6" ht="28.5" customHeight="1">
      <c r="A50" s="55"/>
      <c r="B50" s="55"/>
      <c r="C50" s="55"/>
      <c r="D50" s="55"/>
      <c r="E50" s="55"/>
      <c r="F50" s="55"/>
    </row>
    <row r="51" spans="1:6" ht="13.5">
      <c r="A51" s="55"/>
      <c r="B51" s="55"/>
      <c r="C51" s="55"/>
      <c r="D51" s="55"/>
      <c r="E51" s="55"/>
      <c r="F51" s="55"/>
    </row>
  </sheetData>
  <sheetProtection/>
  <mergeCells count="56">
    <mergeCell ref="A2:F2"/>
    <mergeCell ref="A3:F3"/>
    <mergeCell ref="A7:B7"/>
    <mergeCell ref="D7:F7"/>
    <mergeCell ref="A8:B9"/>
    <mergeCell ref="C8:C9"/>
    <mergeCell ref="A10:B10"/>
    <mergeCell ref="C10:C11"/>
    <mergeCell ref="A11:B11"/>
    <mergeCell ref="A12:A17"/>
    <mergeCell ref="B12:B13"/>
    <mergeCell ref="C12:C13"/>
    <mergeCell ref="A18:B18"/>
    <mergeCell ref="C18:C19"/>
    <mergeCell ref="A20:A21"/>
    <mergeCell ref="B20:B21"/>
    <mergeCell ref="C20:C21"/>
    <mergeCell ref="B14:B15"/>
    <mergeCell ref="C14:C15"/>
    <mergeCell ref="B16:B17"/>
    <mergeCell ref="C16:C17"/>
    <mergeCell ref="A22:B22"/>
    <mergeCell ref="D22:F22"/>
    <mergeCell ref="A23:A42"/>
    <mergeCell ref="B23:B32"/>
    <mergeCell ref="C23:C32"/>
    <mergeCell ref="D23:F23"/>
    <mergeCell ref="D24:F25"/>
    <mergeCell ref="D26:F27"/>
    <mergeCell ref="D28:F29"/>
    <mergeCell ref="D30:F31"/>
    <mergeCell ref="D32:F32"/>
    <mergeCell ref="B33:B34"/>
    <mergeCell ref="C33:C34"/>
    <mergeCell ref="D33:F34"/>
    <mergeCell ref="B35:B36"/>
    <mergeCell ref="C35:C36"/>
    <mergeCell ref="D35:F36"/>
    <mergeCell ref="F43:F44"/>
    <mergeCell ref="A44:B44"/>
    <mergeCell ref="B37:B38"/>
    <mergeCell ref="C37:C38"/>
    <mergeCell ref="D37:F38"/>
    <mergeCell ref="B39:B40"/>
    <mergeCell ref="C39:C40"/>
    <mergeCell ref="D39:F40"/>
    <mergeCell ref="A45:B45"/>
    <mergeCell ref="D45:F45"/>
    <mergeCell ref="A47:F48"/>
    <mergeCell ref="A49:F51"/>
    <mergeCell ref="B41:B42"/>
    <mergeCell ref="C41:C42"/>
    <mergeCell ref="D41:F42"/>
    <mergeCell ref="A43:B43"/>
    <mergeCell ref="C43:C44"/>
    <mergeCell ref="D43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D16" sqref="D16:F16"/>
    </sheetView>
  </sheetViews>
  <sheetFormatPr defaultColWidth="9.00390625" defaultRowHeight="13.5"/>
  <cols>
    <col min="1" max="1" width="4.625" style="0" customWidth="1"/>
    <col min="2" max="2" width="21.625" style="0" bestFit="1" customWidth="1"/>
    <col min="3" max="3" width="14.125" style="0" bestFit="1" customWidth="1"/>
    <col min="4" max="6" width="15.50390625" style="0" customWidth="1"/>
    <col min="7" max="7" width="2.625" style="0" customWidth="1"/>
  </cols>
  <sheetData>
    <row r="1" ht="13.5">
      <c r="A1" t="s">
        <v>49</v>
      </c>
    </row>
    <row r="2" spans="1:6" ht="17.25">
      <c r="A2" s="117" t="s">
        <v>45</v>
      </c>
      <c r="B2" s="117"/>
      <c r="C2" s="117"/>
      <c r="D2" s="117"/>
      <c r="E2" s="117"/>
      <c r="F2" s="117"/>
    </row>
    <row r="3" spans="1:6" ht="13.5">
      <c r="A3" s="118" t="s">
        <v>57</v>
      </c>
      <c r="B3" s="118"/>
      <c r="C3" s="118"/>
      <c r="D3" s="118"/>
      <c r="E3" s="118"/>
      <c r="F3" s="118"/>
    </row>
    <row r="4" spans="1:6" ht="13.5">
      <c r="A4" s="1"/>
      <c r="B4" s="1"/>
      <c r="C4" s="1"/>
      <c r="D4" s="1"/>
      <c r="E4" s="1"/>
      <c r="F4" s="1"/>
    </row>
    <row r="5" spans="1:6" ht="13.5">
      <c r="A5" t="s">
        <v>47</v>
      </c>
      <c r="F5" s="17" t="s">
        <v>48</v>
      </c>
    </row>
    <row r="6" ht="3.75" customHeight="1" thickBot="1">
      <c r="F6" s="17"/>
    </row>
    <row r="7" spans="1:6" ht="15" thickBot="1" thickTop="1">
      <c r="A7" s="119" t="s">
        <v>0</v>
      </c>
      <c r="B7" s="120"/>
      <c r="C7" s="2" t="s">
        <v>1</v>
      </c>
      <c r="D7" s="121" t="s">
        <v>2</v>
      </c>
      <c r="E7" s="122"/>
      <c r="F7" s="123"/>
    </row>
    <row r="8" spans="1:6" ht="14.25" thickTop="1">
      <c r="A8" s="191" t="s">
        <v>3</v>
      </c>
      <c r="B8" s="192"/>
      <c r="C8" s="195">
        <v>20000000</v>
      </c>
      <c r="D8" s="197"/>
      <c r="E8" s="198"/>
      <c r="F8" s="199"/>
    </row>
    <row r="9" spans="1:6" ht="14.25" thickBot="1">
      <c r="A9" s="193"/>
      <c r="B9" s="194"/>
      <c r="C9" s="196"/>
      <c r="D9" s="8" t="s">
        <v>38</v>
      </c>
      <c r="E9" s="9"/>
      <c r="F9" s="10"/>
    </row>
    <row r="10" spans="1:6" ht="13.5" customHeight="1">
      <c r="A10" s="200" t="s">
        <v>8</v>
      </c>
      <c r="B10" s="173"/>
      <c r="C10" s="165">
        <v>8000000</v>
      </c>
      <c r="D10" s="150" t="s">
        <v>39</v>
      </c>
      <c r="E10" s="151"/>
      <c r="F10" s="152"/>
    </row>
    <row r="11" spans="1:6" ht="14.25" customHeight="1" thickBot="1">
      <c r="A11" s="188" t="s">
        <v>37</v>
      </c>
      <c r="B11" s="189"/>
      <c r="C11" s="169"/>
      <c r="D11" s="147" t="s">
        <v>40</v>
      </c>
      <c r="E11" s="148"/>
      <c r="F11" s="149"/>
    </row>
    <row r="12" spans="1:6" ht="14.25" thickBot="1">
      <c r="A12" s="114"/>
      <c r="B12" s="187" t="s">
        <v>9</v>
      </c>
      <c r="C12" s="154">
        <v>5500000</v>
      </c>
      <c r="D12" s="150" t="s">
        <v>41</v>
      </c>
      <c r="E12" s="151"/>
      <c r="F12" s="152"/>
    </row>
    <row r="13" spans="1:6" ht="14.25" thickBot="1">
      <c r="A13" s="115"/>
      <c r="B13" s="187"/>
      <c r="C13" s="154"/>
      <c r="D13" s="147" t="s">
        <v>42</v>
      </c>
      <c r="E13" s="153"/>
      <c r="F13" s="149"/>
    </row>
    <row r="14" spans="1:6" ht="14.25" thickBot="1">
      <c r="A14" s="115"/>
      <c r="B14" s="187" t="s">
        <v>10</v>
      </c>
      <c r="C14" s="154">
        <v>1500000</v>
      </c>
      <c r="D14" s="150" t="s">
        <v>43</v>
      </c>
      <c r="E14" s="151"/>
      <c r="F14" s="152"/>
    </row>
    <row r="15" spans="1:6" ht="14.25" thickBot="1">
      <c r="A15" s="115"/>
      <c r="B15" s="187"/>
      <c r="C15" s="154"/>
      <c r="D15" s="147" t="s">
        <v>44</v>
      </c>
      <c r="E15" s="153"/>
      <c r="F15" s="149"/>
    </row>
    <row r="16" spans="1:6" ht="14.25" thickBot="1">
      <c r="A16" s="115"/>
      <c r="B16" s="187" t="s">
        <v>11</v>
      </c>
      <c r="C16" s="155">
        <v>1000000</v>
      </c>
      <c r="D16" s="156" t="s">
        <v>5</v>
      </c>
      <c r="E16" s="157"/>
      <c r="F16" s="158"/>
    </row>
    <row r="17" spans="1:6" ht="14.25" thickBot="1">
      <c r="A17" s="116"/>
      <c r="B17" s="187"/>
      <c r="C17" s="155"/>
      <c r="D17" s="11"/>
      <c r="E17" s="3"/>
      <c r="F17" s="10"/>
    </row>
    <row r="18" spans="1:6" ht="14.25" thickBot="1">
      <c r="A18" s="185" t="s">
        <v>12</v>
      </c>
      <c r="B18" s="186"/>
      <c r="C18" s="165">
        <v>12000000</v>
      </c>
      <c r="D18" s="150" t="s">
        <v>6</v>
      </c>
      <c r="E18" s="151"/>
      <c r="F18" s="152"/>
    </row>
    <row r="19" spans="1:6" ht="14.25" thickBot="1">
      <c r="A19" s="12"/>
      <c r="B19" s="13"/>
      <c r="C19" s="166"/>
      <c r="D19" s="190" t="s">
        <v>46</v>
      </c>
      <c r="E19" s="153"/>
      <c r="F19" s="149"/>
    </row>
    <row r="20" spans="1:6" ht="13.5">
      <c r="A20" s="88"/>
      <c r="B20" s="167" t="s">
        <v>13</v>
      </c>
      <c r="C20" s="165">
        <v>12000000</v>
      </c>
      <c r="D20" s="156" t="s">
        <v>7</v>
      </c>
      <c r="E20" s="157"/>
      <c r="F20" s="158"/>
    </row>
    <row r="21" spans="1:6" ht="14.25" thickBot="1">
      <c r="A21" s="105"/>
      <c r="B21" s="168"/>
      <c r="C21" s="169"/>
      <c r="D21" s="14"/>
      <c r="E21" s="15"/>
      <c r="F21" s="16"/>
    </row>
    <row r="22" spans="1:6" ht="27" customHeight="1" thickBot="1" thickTop="1">
      <c r="A22" s="172" t="s">
        <v>14</v>
      </c>
      <c r="B22" s="173"/>
      <c r="C22" s="4">
        <v>17700000</v>
      </c>
      <c r="D22" s="174"/>
      <c r="E22" s="175"/>
      <c r="F22" s="176"/>
    </row>
    <row r="23" spans="1:6" ht="13.5" customHeight="1">
      <c r="A23" s="87"/>
      <c r="B23" s="177" t="s">
        <v>15</v>
      </c>
      <c r="C23" s="165">
        <v>11000000</v>
      </c>
      <c r="D23" s="180" t="s">
        <v>4</v>
      </c>
      <c r="E23" s="181"/>
      <c r="F23" s="182"/>
    </row>
    <row r="24" spans="1:6" ht="13.5" customHeight="1">
      <c r="A24" s="88"/>
      <c r="B24" s="178"/>
      <c r="C24" s="166"/>
      <c r="D24" s="143" t="s">
        <v>16</v>
      </c>
      <c r="E24" s="144"/>
      <c r="F24" s="145"/>
    </row>
    <row r="25" spans="1:6" ht="13.5">
      <c r="A25" s="88"/>
      <c r="B25" s="178"/>
      <c r="C25" s="166"/>
      <c r="D25" s="146"/>
      <c r="E25" s="144"/>
      <c r="F25" s="145"/>
    </row>
    <row r="26" spans="1:6" ht="13.5" customHeight="1">
      <c r="A26" s="88"/>
      <c r="B26" s="178"/>
      <c r="C26" s="166"/>
      <c r="D26" s="143" t="s">
        <v>17</v>
      </c>
      <c r="E26" s="144"/>
      <c r="F26" s="145"/>
    </row>
    <row r="27" spans="1:6" ht="13.5">
      <c r="A27" s="88"/>
      <c r="B27" s="178"/>
      <c r="C27" s="166"/>
      <c r="D27" s="146"/>
      <c r="E27" s="144"/>
      <c r="F27" s="145"/>
    </row>
    <row r="28" spans="1:6" ht="13.5" customHeight="1">
      <c r="A28" s="88"/>
      <c r="B28" s="178"/>
      <c r="C28" s="166"/>
      <c r="D28" s="143" t="s">
        <v>18</v>
      </c>
      <c r="E28" s="144"/>
      <c r="F28" s="145"/>
    </row>
    <row r="29" spans="1:6" ht="13.5">
      <c r="A29" s="88"/>
      <c r="B29" s="178"/>
      <c r="C29" s="166"/>
      <c r="D29" s="146"/>
      <c r="E29" s="144"/>
      <c r="F29" s="145"/>
    </row>
    <row r="30" spans="1:6" ht="13.5" customHeight="1">
      <c r="A30" s="88"/>
      <c r="B30" s="178"/>
      <c r="C30" s="166"/>
      <c r="D30" s="143" t="s">
        <v>19</v>
      </c>
      <c r="E30" s="144"/>
      <c r="F30" s="145"/>
    </row>
    <row r="31" spans="1:6" ht="13.5">
      <c r="A31" s="88"/>
      <c r="B31" s="178"/>
      <c r="C31" s="166"/>
      <c r="D31" s="146"/>
      <c r="E31" s="144"/>
      <c r="F31" s="145"/>
    </row>
    <row r="32" spans="1:6" ht="14.25" thickBot="1">
      <c r="A32" s="88"/>
      <c r="B32" s="179"/>
      <c r="C32" s="169"/>
      <c r="D32" s="162" t="s">
        <v>20</v>
      </c>
      <c r="E32" s="163"/>
      <c r="F32" s="164"/>
    </row>
    <row r="33" spans="1:6" ht="14.25" customHeight="1">
      <c r="A33" s="88"/>
      <c r="B33" s="141" t="s">
        <v>21</v>
      </c>
      <c r="C33" s="136">
        <v>2000000</v>
      </c>
      <c r="D33" s="130" t="s">
        <v>22</v>
      </c>
      <c r="E33" s="131"/>
      <c r="F33" s="132"/>
    </row>
    <row r="34" spans="1:6" ht="14.25" thickBot="1">
      <c r="A34" s="88"/>
      <c r="B34" s="142"/>
      <c r="C34" s="137"/>
      <c r="D34" s="138"/>
      <c r="E34" s="139"/>
      <c r="F34" s="140"/>
    </row>
    <row r="35" spans="1:6" ht="14.25" customHeight="1">
      <c r="A35" s="88"/>
      <c r="B35" s="141" t="s">
        <v>23</v>
      </c>
      <c r="C35" s="136">
        <v>500000</v>
      </c>
      <c r="D35" s="130" t="s">
        <v>24</v>
      </c>
      <c r="E35" s="131"/>
      <c r="F35" s="132"/>
    </row>
    <row r="36" spans="1:6" ht="14.25" thickBot="1">
      <c r="A36" s="88"/>
      <c r="B36" s="142"/>
      <c r="C36" s="137"/>
      <c r="D36" s="138"/>
      <c r="E36" s="139"/>
      <c r="F36" s="140"/>
    </row>
    <row r="37" spans="1:6" ht="14.25" customHeight="1">
      <c r="A37" s="88"/>
      <c r="B37" s="141" t="s">
        <v>25</v>
      </c>
      <c r="C37" s="136">
        <v>200000</v>
      </c>
      <c r="D37" s="130" t="s">
        <v>26</v>
      </c>
      <c r="E37" s="131"/>
      <c r="F37" s="132"/>
    </row>
    <row r="38" spans="1:6" ht="14.25" thickBot="1">
      <c r="A38" s="88"/>
      <c r="B38" s="142"/>
      <c r="C38" s="137"/>
      <c r="D38" s="138"/>
      <c r="E38" s="139"/>
      <c r="F38" s="140"/>
    </row>
    <row r="39" spans="1:6" ht="14.25" customHeight="1">
      <c r="A39" s="88"/>
      <c r="B39" s="141" t="s">
        <v>27</v>
      </c>
      <c r="C39" s="136">
        <v>3000000</v>
      </c>
      <c r="D39" s="130" t="s">
        <v>28</v>
      </c>
      <c r="E39" s="131"/>
      <c r="F39" s="132"/>
    </row>
    <row r="40" spans="1:6" ht="14.25" thickBot="1">
      <c r="A40" s="88"/>
      <c r="B40" s="142"/>
      <c r="C40" s="137"/>
      <c r="D40" s="138"/>
      <c r="E40" s="139"/>
      <c r="F40" s="140"/>
    </row>
    <row r="41" spans="1:6" ht="14.25" customHeight="1">
      <c r="A41" s="88"/>
      <c r="B41" s="141" t="s">
        <v>29</v>
      </c>
      <c r="C41" s="136">
        <v>1000000</v>
      </c>
      <c r="D41" s="130" t="s">
        <v>30</v>
      </c>
      <c r="E41" s="131"/>
      <c r="F41" s="132"/>
    </row>
    <row r="42" spans="1:6" ht="14.25" thickBot="1">
      <c r="A42" s="89"/>
      <c r="B42" s="142"/>
      <c r="C42" s="137"/>
      <c r="D42" s="133"/>
      <c r="E42" s="134"/>
      <c r="F42" s="135"/>
    </row>
    <row r="43" spans="1:6" ht="40.5" customHeight="1" thickBot="1" thickTop="1">
      <c r="A43" s="66" t="s">
        <v>31</v>
      </c>
      <c r="B43" s="67"/>
      <c r="C43" s="170" t="s">
        <v>33</v>
      </c>
      <c r="D43" s="183" t="s">
        <v>34</v>
      </c>
      <c r="E43" s="6">
        <v>7000000</v>
      </c>
      <c r="F43" s="72" t="s">
        <v>35</v>
      </c>
    </row>
    <row r="44" spans="1:6" ht="27" customHeight="1" thickBot="1">
      <c r="A44" s="74" t="s">
        <v>32</v>
      </c>
      <c r="B44" s="75"/>
      <c r="C44" s="171"/>
      <c r="D44" s="184"/>
      <c r="E44" s="18">
        <v>20000000</v>
      </c>
      <c r="F44" s="73"/>
    </row>
    <row r="45" spans="1:6" ht="27" customHeight="1" thickBot="1" thickTop="1">
      <c r="A45" s="49" t="s">
        <v>36</v>
      </c>
      <c r="B45" s="50"/>
      <c r="C45" s="7">
        <v>805000</v>
      </c>
      <c r="D45" s="159"/>
      <c r="E45" s="160"/>
      <c r="F45" s="161"/>
    </row>
    <row r="46" spans="1:6" ht="14.25" thickTop="1">
      <c r="A46" s="19"/>
      <c r="B46" s="19"/>
      <c r="C46" s="20"/>
      <c r="D46" s="21"/>
      <c r="E46" s="21"/>
      <c r="F46" s="21"/>
    </row>
    <row r="47" spans="1:6" ht="13.5">
      <c r="A47" s="54" t="s">
        <v>50</v>
      </c>
      <c r="B47" s="55"/>
      <c r="C47" s="55"/>
      <c r="D47" s="55"/>
      <c r="E47" s="55"/>
      <c r="F47" s="55"/>
    </row>
    <row r="48" spans="1:6" ht="13.5">
      <c r="A48" s="55"/>
      <c r="B48" s="55"/>
      <c r="C48" s="55"/>
      <c r="D48" s="55"/>
      <c r="E48" s="55"/>
      <c r="F48" s="55"/>
    </row>
    <row r="49" spans="1:6" ht="21" customHeight="1">
      <c r="A49" s="54" t="s">
        <v>86</v>
      </c>
      <c r="B49" s="55"/>
      <c r="C49" s="55"/>
      <c r="D49" s="55"/>
      <c r="E49" s="55"/>
      <c r="F49" s="55"/>
    </row>
    <row r="50" spans="1:6" ht="14.25" customHeight="1">
      <c r="A50" s="55"/>
      <c r="B50" s="55"/>
      <c r="C50" s="55"/>
      <c r="D50" s="55"/>
      <c r="E50" s="55"/>
      <c r="F50" s="55"/>
    </row>
    <row r="51" spans="1:6" ht="28.5" customHeight="1">
      <c r="A51" s="55"/>
      <c r="B51" s="55"/>
      <c r="C51" s="55"/>
      <c r="D51" s="55"/>
      <c r="E51" s="55"/>
      <c r="F51" s="55"/>
    </row>
  </sheetData>
  <sheetProtection/>
  <mergeCells count="67">
    <mergeCell ref="D18:F18"/>
    <mergeCell ref="D19:F19"/>
    <mergeCell ref="D24:F25"/>
    <mergeCell ref="A7:B7"/>
    <mergeCell ref="D7:F7"/>
    <mergeCell ref="A8:B9"/>
    <mergeCell ref="C8:C9"/>
    <mergeCell ref="D8:F8"/>
    <mergeCell ref="D20:F20"/>
    <mergeCell ref="A10:B10"/>
    <mergeCell ref="A45:B45"/>
    <mergeCell ref="C10:C11"/>
    <mergeCell ref="A18:B18"/>
    <mergeCell ref="B12:B13"/>
    <mergeCell ref="B14:B15"/>
    <mergeCell ref="A12:A17"/>
    <mergeCell ref="B16:B17"/>
    <mergeCell ref="A11:B11"/>
    <mergeCell ref="B41:B42"/>
    <mergeCell ref="C41:C42"/>
    <mergeCell ref="D28:F29"/>
    <mergeCell ref="A49:F51"/>
    <mergeCell ref="A22:B22"/>
    <mergeCell ref="D22:F22"/>
    <mergeCell ref="B23:B32"/>
    <mergeCell ref="C23:C32"/>
    <mergeCell ref="D23:F23"/>
    <mergeCell ref="D26:F27"/>
    <mergeCell ref="D43:D44"/>
    <mergeCell ref="F43:F44"/>
    <mergeCell ref="D45:F45"/>
    <mergeCell ref="D32:F32"/>
    <mergeCell ref="A47:F48"/>
    <mergeCell ref="C18:C19"/>
    <mergeCell ref="B20:B21"/>
    <mergeCell ref="C20:C21"/>
    <mergeCell ref="A43:B43"/>
    <mergeCell ref="A44:B44"/>
    <mergeCell ref="C43:C44"/>
    <mergeCell ref="B35:B36"/>
    <mergeCell ref="D10:F10"/>
    <mergeCell ref="A2:F2"/>
    <mergeCell ref="C12:C13"/>
    <mergeCell ref="C14:C15"/>
    <mergeCell ref="C16:C17"/>
    <mergeCell ref="D15:F15"/>
    <mergeCell ref="D16:F16"/>
    <mergeCell ref="D14:F14"/>
    <mergeCell ref="D30:F31"/>
    <mergeCell ref="A3:F3"/>
    <mergeCell ref="B33:B34"/>
    <mergeCell ref="C33:C34"/>
    <mergeCell ref="D33:F34"/>
    <mergeCell ref="A23:A42"/>
    <mergeCell ref="A20:A21"/>
    <mergeCell ref="D11:F11"/>
    <mergeCell ref="D12:F12"/>
    <mergeCell ref="D13:F13"/>
    <mergeCell ref="D41:F42"/>
    <mergeCell ref="C35:C36"/>
    <mergeCell ref="D35:F36"/>
    <mergeCell ref="B37:B38"/>
    <mergeCell ref="C37:C38"/>
    <mergeCell ref="D37:F38"/>
    <mergeCell ref="B39:B40"/>
    <mergeCell ref="C39:C40"/>
    <mergeCell ref="D39:F40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4.625" style="0" customWidth="1"/>
    <col min="2" max="2" width="21.625" style="0" bestFit="1" customWidth="1"/>
    <col min="3" max="3" width="13.75390625" style="0" bestFit="1" customWidth="1"/>
    <col min="4" max="4" width="15.50390625" style="0" customWidth="1"/>
    <col min="5" max="5" width="20.375" style="0" customWidth="1"/>
    <col min="6" max="6" width="8.75390625" style="0" customWidth="1"/>
    <col min="7" max="7" width="2.625" style="0" customWidth="1"/>
  </cols>
  <sheetData>
    <row r="1" ht="13.5">
      <c r="A1" t="s">
        <v>87</v>
      </c>
    </row>
    <row r="2" spans="1:6" ht="17.25">
      <c r="A2" s="117" t="s">
        <v>64</v>
      </c>
      <c r="B2" s="117"/>
      <c r="C2" s="117"/>
      <c r="D2" s="117"/>
      <c r="E2" s="117"/>
      <c r="F2" s="117"/>
    </row>
    <row r="3" spans="1:6" ht="13.5">
      <c r="A3" s="118" t="s">
        <v>90</v>
      </c>
      <c r="B3" s="118"/>
      <c r="C3" s="118"/>
      <c r="D3" s="118"/>
      <c r="E3" s="118"/>
      <c r="F3" s="118"/>
    </row>
    <row r="4" spans="1:6" ht="13.5">
      <c r="A4" s="1"/>
      <c r="B4" s="1"/>
      <c r="C4" s="1"/>
      <c r="D4" s="1"/>
      <c r="E4" s="1"/>
      <c r="F4" s="1"/>
    </row>
    <row r="5" spans="1:6" ht="13.5">
      <c r="A5" t="s">
        <v>88</v>
      </c>
      <c r="B5" s="22"/>
      <c r="C5" s="22"/>
      <c r="D5" s="22"/>
      <c r="E5" s="22"/>
      <c r="F5" s="23" t="s">
        <v>48</v>
      </c>
    </row>
    <row r="6" spans="1:6" ht="3.75" customHeight="1" thickBot="1">
      <c r="A6" s="22"/>
      <c r="B6" s="22"/>
      <c r="C6" s="22"/>
      <c r="D6" s="22"/>
      <c r="E6" s="22"/>
      <c r="F6" s="23"/>
    </row>
    <row r="7" spans="1:6" ht="15" thickBot="1" thickTop="1">
      <c r="A7" s="119" t="s">
        <v>0</v>
      </c>
      <c r="B7" s="120"/>
      <c r="C7" s="2" t="s">
        <v>1</v>
      </c>
      <c r="D7" s="121" t="s">
        <v>2</v>
      </c>
      <c r="E7" s="122"/>
      <c r="F7" s="123"/>
    </row>
    <row r="8" spans="1:6" ht="14.25" thickTop="1">
      <c r="A8" s="124" t="s">
        <v>67</v>
      </c>
      <c r="B8" s="125"/>
      <c r="C8" s="128">
        <f>SUM(C12:C21)</f>
        <v>0</v>
      </c>
      <c r="D8" s="39"/>
      <c r="E8" s="40"/>
      <c r="F8" s="41"/>
    </row>
    <row r="9" spans="1:6" ht="14.25" thickBot="1">
      <c r="A9" s="126"/>
      <c r="B9" s="127"/>
      <c r="C9" s="129"/>
      <c r="D9" s="42"/>
      <c r="E9" s="43"/>
      <c r="F9" s="44"/>
    </row>
    <row r="10" spans="1:6" ht="13.5" customHeight="1">
      <c r="A10" s="111" t="s">
        <v>65</v>
      </c>
      <c r="B10" s="83"/>
      <c r="C10" s="93"/>
      <c r="D10" s="42"/>
      <c r="E10" s="38"/>
      <c r="F10" s="44"/>
    </row>
    <row r="11" spans="1:6" ht="14.25" customHeight="1" thickBot="1">
      <c r="A11" s="112"/>
      <c r="B11" s="113"/>
      <c r="C11" s="95"/>
      <c r="D11" s="42"/>
      <c r="E11" s="38"/>
      <c r="F11" s="44"/>
    </row>
    <row r="12" spans="1:6" ht="14.25" thickBot="1">
      <c r="A12" s="114"/>
      <c r="B12" s="203" t="s">
        <v>71</v>
      </c>
      <c r="C12" s="109"/>
      <c r="D12" s="42"/>
      <c r="E12" s="45"/>
      <c r="F12" s="44"/>
    </row>
    <row r="13" spans="1:6" ht="14.25" thickBot="1">
      <c r="A13" s="115"/>
      <c r="B13" s="203"/>
      <c r="C13" s="109"/>
      <c r="D13" s="42"/>
      <c r="E13" s="43"/>
      <c r="F13" s="44"/>
    </row>
    <row r="14" spans="1:6" ht="14.25" thickBot="1">
      <c r="A14" s="115"/>
      <c r="B14" s="203" t="s">
        <v>68</v>
      </c>
      <c r="C14" s="109"/>
      <c r="D14" s="42"/>
      <c r="E14" s="45"/>
      <c r="F14" s="44"/>
    </row>
    <row r="15" spans="1:6" ht="14.25" thickBot="1">
      <c r="A15" s="115"/>
      <c r="B15" s="203"/>
      <c r="C15" s="109"/>
      <c r="D15" s="42"/>
      <c r="E15" s="43"/>
      <c r="F15" s="44"/>
    </row>
    <row r="16" spans="1:6" ht="14.25" customHeight="1" thickBot="1">
      <c r="A16" s="103" t="s">
        <v>66</v>
      </c>
      <c r="B16" s="104"/>
      <c r="C16" s="93"/>
      <c r="D16" s="42"/>
      <c r="E16" s="43"/>
      <c r="F16" s="44"/>
    </row>
    <row r="17" spans="1:6" ht="14.25" thickBot="1">
      <c r="A17" s="5"/>
      <c r="B17" s="27"/>
      <c r="C17" s="94"/>
      <c r="D17" s="42"/>
      <c r="E17" s="45"/>
      <c r="F17" s="44"/>
    </row>
    <row r="18" spans="1:6" ht="13.5">
      <c r="A18" s="5"/>
      <c r="B18" s="201" t="s">
        <v>69</v>
      </c>
      <c r="C18" s="93"/>
      <c r="D18" s="42"/>
      <c r="E18" s="45"/>
      <c r="F18" s="44"/>
    </row>
    <row r="19" spans="1:6" ht="14.25" thickBot="1">
      <c r="A19" s="5"/>
      <c r="B19" s="202"/>
      <c r="C19" s="95"/>
      <c r="D19" s="42"/>
      <c r="E19" s="45"/>
      <c r="F19" s="44"/>
    </row>
    <row r="20" spans="1:6" ht="13.5">
      <c r="A20" s="88"/>
      <c r="B20" s="201" t="s">
        <v>70</v>
      </c>
      <c r="C20" s="93"/>
      <c r="D20" s="42"/>
      <c r="E20" s="43"/>
      <c r="F20" s="44"/>
    </row>
    <row r="21" spans="1:6" ht="14.25" thickBot="1">
      <c r="A21" s="105"/>
      <c r="B21" s="202"/>
      <c r="C21" s="95"/>
      <c r="D21" s="46"/>
      <c r="E21" s="47"/>
      <c r="F21" s="48"/>
    </row>
    <row r="22" spans="1:6" ht="27" customHeight="1" thickBot="1" thickTop="1">
      <c r="A22" s="82" t="s">
        <v>75</v>
      </c>
      <c r="B22" s="83"/>
      <c r="C22" s="31"/>
      <c r="D22" s="84"/>
      <c r="E22" s="85"/>
      <c r="F22" s="86"/>
    </row>
    <row r="23" spans="1:6" ht="13.5" customHeight="1">
      <c r="A23" s="87"/>
      <c r="B23" s="90" t="s">
        <v>72</v>
      </c>
      <c r="C23" s="93"/>
      <c r="D23" s="96"/>
      <c r="E23" s="97"/>
      <c r="F23" s="98"/>
    </row>
    <row r="24" spans="1:6" ht="13.5" customHeight="1" thickBot="1">
      <c r="A24" s="88"/>
      <c r="B24" s="91"/>
      <c r="C24" s="94"/>
      <c r="D24" s="99"/>
      <c r="E24" s="100"/>
      <c r="F24" s="101"/>
    </row>
    <row r="25" spans="1:6" ht="14.25" customHeight="1">
      <c r="A25" s="88"/>
      <c r="B25" s="56" t="s">
        <v>73</v>
      </c>
      <c r="C25" s="58"/>
      <c r="D25" s="60"/>
      <c r="E25" s="61"/>
      <c r="F25" s="62"/>
    </row>
    <row r="26" spans="1:6" ht="14.25" thickBot="1">
      <c r="A26" s="88"/>
      <c r="B26" s="57"/>
      <c r="C26" s="59"/>
      <c r="D26" s="76"/>
      <c r="E26" s="77"/>
      <c r="F26" s="78"/>
    </row>
    <row r="27" spans="1:6" ht="14.25" customHeight="1">
      <c r="A27" s="88"/>
      <c r="B27" s="56" t="s">
        <v>74</v>
      </c>
      <c r="C27" s="58"/>
      <c r="D27" s="204"/>
      <c r="E27" s="61"/>
      <c r="F27" s="62"/>
    </row>
    <row r="28" spans="1:6" ht="14.25" thickBot="1">
      <c r="A28" s="89"/>
      <c r="B28" s="57"/>
      <c r="C28" s="59"/>
      <c r="D28" s="63"/>
      <c r="E28" s="64"/>
      <c r="F28" s="65"/>
    </row>
    <row r="29" spans="1:6" ht="27" customHeight="1" thickBot="1" thickTop="1">
      <c r="A29" s="49" t="s">
        <v>60</v>
      </c>
      <c r="B29" s="50"/>
      <c r="C29" s="34"/>
      <c r="D29" s="51"/>
      <c r="E29" s="52"/>
      <c r="F29" s="53"/>
    </row>
    <row r="30" spans="1:6" ht="14.25" thickTop="1">
      <c r="A30" s="19"/>
      <c r="B30" s="19"/>
      <c r="C30" s="20"/>
      <c r="D30" s="21"/>
      <c r="E30" s="21"/>
      <c r="F30" s="21"/>
    </row>
    <row r="31" spans="1:6" ht="13.5">
      <c r="A31" s="54" t="s">
        <v>59</v>
      </c>
      <c r="B31" s="55"/>
      <c r="C31" s="55"/>
      <c r="D31" s="55"/>
      <c r="E31" s="55"/>
      <c r="F31" s="55"/>
    </row>
    <row r="32" spans="1:6" ht="13.5">
      <c r="A32" s="55"/>
      <c r="B32" s="55"/>
      <c r="C32" s="55"/>
      <c r="D32" s="55"/>
      <c r="E32" s="55"/>
      <c r="F32" s="55"/>
    </row>
    <row r="33" spans="1:6" ht="13.5">
      <c r="A33" s="54" t="s">
        <v>58</v>
      </c>
      <c r="B33" s="55"/>
      <c r="C33" s="55"/>
      <c r="D33" s="55"/>
      <c r="E33" s="55"/>
      <c r="F33" s="55"/>
    </row>
    <row r="34" spans="1:6" ht="13.5">
      <c r="A34" s="55"/>
      <c r="B34" s="55"/>
      <c r="C34" s="55"/>
      <c r="D34" s="55"/>
      <c r="E34" s="55"/>
      <c r="F34" s="55"/>
    </row>
    <row r="35" spans="1:6" ht="13.5">
      <c r="A35" s="55"/>
      <c r="B35" s="55"/>
      <c r="C35" s="55"/>
      <c r="D35" s="55"/>
      <c r="E35" s="55"/>
      <c r="F35" s="55"/>
    </row>
  </sheetData>
  <sheetProtection/>
  <mergeCells count="38">
    <mergeCell ref="B20:B21"/>
    <mergeCell ref="C20:C21"/>
    <mergeCell ref="A29:B29"/>
    <mergeCell ref="B25:B26"/>
    <mergeCell ref="C25:C26"/>
    <mergeCell ref="D29:F29"/>
    <mergeCell ref="D22:F22"/>
    <mergeCell ref="D24:F24"/>
    <mergeCell ref="A31:F32"/>
    <mergeCell ref="A33:F35"/>
    <mergeCell ref="B27:B28"/>
    <mergeCell ref="C27:C28"/>
    <mergeCell ref="D27:F28"/>
    <mergeCell ref="D25:F26"/>
    <mergeCell ref="A23:A28"/>
    <mergeCell ref="B23:B24"/>
    <mergeCell ref="C23:C24"/>
    <mergeCell ref="D23:F23"/>
    <mergeCell ref="C8:C9"/>
    <mergeCell ref="A22:B22"/>
    <mergeCell ref="A10:B10"/>
    <mergeCell ref="C10:C11"/>
    <mergeCell ref="A11:B11"/>
    <mergeCell ref="A12:A15"/>
    <mergeCell ref="B12:B13"/>
    <mergeCell ref="A16:B16"/>
    <mergeCell ref="C16:C17"/>
    <mergeCell ref="A20:A21"/>
    <mergeCell ref="B18:B19"/>
    <mergeCell ref="C18:C19"/>
    <mergeCell ref="C12:C13"/>
    <mergeCell ref="B14:B15"/>
    <mergeCell ref="C14:C15"/>
    <mergeCell ref="A2:F2"/>
    <mergeCell ref="A3:F3"/>
    <mergeCell ref="A7:B7"/>
    <mergeCell ref="D7:F7"/>
    <mergeCell ref="A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4.625" style="0" customWidth="1"/>
    <col min="2" max="2" width="21.625" style="0" bestFit="1" customWidth="1"/>
    <col min="3" max="3" width="13.75390625" style="0" bestFit="1" customWidth="1"/>
    <col min="4" max="4" width="15.50390625" style="0" customWidth="1"/>
    <col min="5" max="5" width="20.375" style="0" customWidth="1"/>
    <col min="6" max="6" width="8.75390625" style="0" customWidth="1"/>
    <col min="7" max="7" width="2.625" style="0" customWidth="1"/>
  </cols>
  <sheetData>
    <row r="1" ht="13.5">
      <c r="A1" t="s">
        <v>87</v>
      </c>
    </row>
    <row r="2" spans="1:6" ht="17.25">
      <c r="A2" s="117" t="s">
        <v>64</v>
      </c>
      <c r="B2" s="117"/>
      <c r="C2" s="117"/>
      <c r="D2" s="117"/>
      <c r="E2" s="117"/>
      <c r="F2" s="117"/>
    </row>
    <row r="3" spans="1:6" ht="13.5">
      <c r="A3" s="118" t="s">
        <v>56</v>
      </c>
      <c r="B3" s="118"/>
      <c r="C3" s="118"/>
      <c r="D3" s="118"/>
      <c r="E3" s="118"/>
      <c r="F3" s="118"/>
    </row>
    <row r="4" spans="1:6" ht="13.5">
      <c r="A4" s="1"/>
      <c r="B4" s="1"/>
      <c r="C4" s="1"/>
      <c r="D4" s="1"/>
      <c r="E4" s="1"/>
      <c r="F4" s="1"/>
    </row>
    <row r="5" spans="1:6" ht="13.5">
      <c r="A5" t="s">
        <v>82</v>
      </c>
      <c r="B5" s="22"/>
      <c r="C5" s="22"/>
      <c r="D5" s="22"/>
      <c r="E5" s="22"/>
      <c r="F5" s="23" t="s">
        <v>48</v>
      </c>
    </row>
    <row r="6" spans="1:6" ht="3.75" customHeight="1" thickBot="1">
      <c r="A6" s="22"/>
      <c r="B6" s="22"/>
      <c r="C6" s="22"/>
      <c r="D6" s="22"/>
      <c r="E6" s="22"/>
      <c r="F6" s="23"/>
    </row>
    <row r="7" spans="1:6" ht="15" thickBot="1" thickTop="1">
      <c r="A7" s="119" t="s">
        <v>0</v>
      </c>
      <c r="B7" s="120"/>
      <c r="C7" s="2" t="s">
        <v>1</v>
      </c>
      <c r="D7" s="121" t="s">
        <v>2</v>
      </c>
      <c r="E7" s="122"/>
      <c r="F7" s="123"/>
    </row>
    <row r="8" spans="1:6" ht="14.25" thickTop="1">
      <c r="A8" s="124" t="s">
        <v>67</v>
      </c>
      <c r="B8" s="125"/>
      <c r="C8" s="128">
        <f>SUM(C12:C21)</f>
        <v>926000</v>
      </c>
      <c r="D8" s="39"/>
      <c r="E8" s="40"/>
      <c r="F8" s="41"/>
    </row>
    <row r="9" spans="1:6" ht="14.25" thickBot="1">
      <c r="A9" s="126"/>
      <c r="B9" s="127"/>
      <c r="C9" s="129"/>
      <c r="D9" s="42"/>
      <c r="E9" s="43"/>
      <c r="F9" s="44"/>
    </row>
    <row r="10" spans="1:6" ht="13.5" customHeight="1">
      <c r="A10" s="111" t="s">
        <v>65</v>
      </c>
      <c r="B10" s="83"/>
      <c r="C10" s="93"/>
      <c r="D10" s="42"/>
      <c r="E10" s="38"/>
      <c r="F10" s="44"/>
    </row>
    <row r="11" spans="1:6" ht="14.25" customHeight="1" thickBot="1">
      <c r="A11" s="112"/>
      <c r="B11" s="113"/>
      <c r="C11" s="95"/>
      <c r="D11" s="42"/>
      <c r="E11" s="38"/>
      <c r="F11" s="44"/>
    </row>
    <row r="12" spans="1:6" ht="14.25" thickBot="1">
      <c r="A12" s="114"/>
      <c r="B12" s="210" t="s">
        <v>77</v>
      </c>
      <c r="C12" s="110">
        <v>300000</v>
      </c>
      <c r="D12" s="42"/>
      <c r="E12" s="45"/>
      <c r="F12" s="44"/>
    </row>
    <row r="13" spans="1:6" ht="14.25" thickBot="1">
      <c r="A13" s="115"/>
      <c r="B13" s="211"/>
      <c r="C13" s="110"/>
      <c r="D13" s="42"/>
      <c r="E13" s="43"/>
      <c r="F13" s="44"/>
    </row>
    <row r="14" spans="1:6" ht="14.25" thickBot="1">
      <c r="A14" s="115"/>
      <c r="B14" s="210" t="s">
        <v>63</v>
      </c>
      <c r="C14" s="110">
        <f>1000*230</f>
        <v>230000</v>
      </c>
      <c r="D14" s="45" t="s">
        <v>62</v>
      </c>
      <c r="E14" s="38"/>
      <c r="F14" s="44"/>
    </row>
    <row r="15" spans="1:6" ht="14.25" thickBot="1">
      <c r="A15" s="115"/>
      <c r="B15" s="211"/>
      <c r="C15" s="110"/>
      <c r="D15" s="42"/>
      <c r="E15" s="43"/>
      <c r="F15" s="44"/>
    </row>
    <row r="16" spans="1:6" ht="14.25" customHeight="1" thickBot="1">
      <c r="A16" s="103" t="s">
        <v>66</v>
      </c>
      <c r="B16" s="104"/>
      <c r="C16" s="93"/>
      <c r="D16" s="42"/>
      <c r="E16" s="43"/>
      <c r="F16" s="44"/>
    </row>
    <row r="17" spans="1:6" ht="14.25" thickBot="1">
      <c r="A17" s="5"/>
      <c r="B17" s="27"/>
      <c r="C17" s="94"/>
      <c r="D17" s="42"/>
      <c r="E17" s="45"/>
      <c r="F17" s="44"/>
    </row>
    <row r="18" spans="1:6" ht="13.5">
      <c r="A18" s="5"/>
      <c r="B18" s="208" t="s">
        <v>61</v>
      </c>
      <c r="C18" s="93">
        <f>13000*12</f>
        <v>156000</v>
      </c>
      <c r="D18" s="45" t="s">
        <v>83</v>
      </c>
      <c r="F18" s="44"/>
    </row>
    <row r="19" spans="1:6" ht="14.25" thickBot="1">
      <c r="A19" s="5"/>
      <c r="B19" s="209"/>
      <c r="C19" s="95"/>
      <c r="D19" s="45"/>
      <c r="F19" s="44"/>
    </row>
    <row r="20" spans="1:6" ht="13.5">
      <c r="A20" s="88"/>
      <c r="B20" s="208" t="s">
        <v>76</v>
      </c>
      <c r="C20" s="93">
        <f>20000*12</f>
        <v>240000</v>
      </c>
      <c r="D20" s="45" t="s">
        <v>84</v>
      </c>
      <c r="F20" s="44"/>
    </row>
    <row r="21" spans="1:6" ht="14.25" thickBot="1">
      <c r="A21" s="105"/>
      <c r="B21" s="209"/>
      <c r="C21" s="95"/>
      <c r="D21" s="46"/>
      <c r="E21" s="47"/>
      <c r="F21" s="48"/>
    </row>
    <row r="22" spans="1:6" ht="27" customHeight="1" thickBot="1" thickTop="1">
      <c r="A22" s="82" t="s">
        <v>75</v>
      </c>
      <c r="B22" s="83"/>
      <c r="C22" s="31">
        <f>SUM(C23:C28)</f>
        <v>925000</v>
      </c>
      <c r="D22" s="84"/>
      <c r="E22" s="85"/>
      <c r="F22" s="86"/>
    </row>
    <row r="23" spans="1:6" ht="13.5" customHeight="1">
      <c r="A23" s="87"/>
      <c r="B23" s="90" t="s">
        <v>72</v>
      </c>
      <c r="C23" s="93">
        <v>150000</v>
      </c>
      <c r="D23" s="96" t="s">
        <v>78</v>
      </c>
      <c r="E23" s="97"/>
      <c r="F23" s="98"/>
    </row>
    <row r="24" spans="1:6" ht="13.5" customHeight="1" thickBot="1">
      <c r="A24" s="88"/>
      <c r="B24" s="91"/>
      <c r="C24" s="94"/>
      <c r="D24" s="99"/>
      <c r="E24" s="100"/>
      <c r="F24" s="101"/>
    </row>
    <row r="25" spans="1:6" ht="14.25" customHeight="1">
      <c r="A25" s="88"/>
      <c r="B25" s="56" t="s">
        <v>73</v>
      </c>
      <c r="C25" s="58">
        <v>10000</v>
      </c>
      <c r="D25" s="60" t="s">
        <v>79</v>
      </c>
      <c r="E25" s="61"/>
      <c r="F25" s="62"/>
    </row>
    <row r="26" spans="1:6" ht="14.25" thickBot="1">
      <c r="A26" s="88"/>
      <c r="B26" s="57"/>
      <c r="C26" s="59"/>
      <c r="D26" s="76"/>
      <c r="E26" s="77"/>
      <c r="F26" s="78"/>
    </row>
    <row r="27" spans="1:6" ht="14.25" customHeight="1">
      <c r="A27" s="88"/>
      <c r="B27" s="56" t="s">
        <v>74</v>
      </c>
      <c r="C27" s="58">
        <f>4250*15*12</f>
        <v>765000</v>
      </c>
      <c r="D27" s="204" t="s">
        <v>80</v>
      </c>
      <c r="E27" s="61"/>
      <c r="F27" s="62"/>
    </row>
    <row r="28" spans="1:6" ht="14.25" thickBot="1">
      <c r="A28" s="89"/>
      <c r="B28" s="57"/>
      <c r="C28" s="59"/>
      <c r="D28" s="63"/>
      <c r="E28" s="64"/>
      <c r="F28" s="65"/>
    </row>
    <row r="29" spans="1:6" ht="27" customHeight="1" thickBot="1" thickTop="1">
      <c r="A29" s="49" t="s">
        <v>53</v>
      </c>
      <c r="B29" s="50"/>
      <c r="C29" s="34">
        <f>C8-C22</f>
        <v>1000</v>
      </c>
      <c r="D29" s="205" t="s">
        <v>81</v>
      </c>
      <c r="E29" s="206"/>
      <c r="F29" s="207"/>
    </row>
    <row r="30" spans="1:6" ht="14.25" thickTop="1">
      <c r="A30" s="19"/>
      <c r="B30" s="19"/>
      <c r="C30" s="20"/>
      <c r="D30" s="21"/>
      <c r="E30" s="21"/>
      <c r="F30" s="21"/>
    </row>
    <row r="31" spans="1:6" ht="13.5">
      <c r="A31" s="54" t="s">
        <v>59</v>
      </c>
      <c r="B31" s="55"/>
      <c r="C31" s="55"/>
      <c r="D31" s="55"/>
      <c r="E31" s="55"/>
      <c r="F31" s="55"/>
    </row>
    <row r="32" spans="1:6" ht="13.5">
      <c r="A32" s="55"/>
      <c r="B32" s="55"/>
      <c r="C32" s="55"/>
      <c r="D32" s="55"/>
      <c r="E32" s="55"/>
      <c r="F32" s="55"/>
    </row>
    <row r="33" spans="1:6" ht="13.5">
      <c r="A33" s="54" t="s">
        <v>58</v>
      </c>
      <c r="B33" s="55"/>
      <c r="C33" s="55"/>
      <c r="D33" s="55"/>
      <c r="E33" s="55"/>
      <c r="F33" s="55"/>
    </row>
    <row r="34" spans="1:6" ht="13.5">
      <c r="A34" s="55"/>
      <c r="B34" s="55"/>
      <c r="C34" s="55"/>
      <c r="D34" s="55"/>
      <c r="E34" s="55"/>
      <c r="F34" s="55"/>
    </row>
    <row r="35" spans="1:6" ht="13.5">
      <c r="A35" s="55"/>
      <c r="B35" s="55"/>
      <c r="C35" s="55"/>
      <c r="D35" s="55"/>
      <c r="E35" s="55"/>
      <c r="F35" s="55"/>
    </row>
  </sheetData>
  <sheetProtection/>
  <mergeCells count="38">
    <mergeCell ref="A2:F2"/>
    <mergeCell ref="A3:F3"/>
    <mergeCell ref="A7:B7"/>
    <mergeCell ref="D7:F7"/>
    <mergeCell ref="A8:B9"/>
    <mergeCell ref="C8:C9"/>
    <mergeCell ref="A10:B10"/>
    <mergeCell ref="C10:C11"/>
    <mergeCell ref="A11:B11"/>
    <mergeCell ref="A12:A15"/>
    <mergeCell ref="B12:B13"/>
    <mergeCell ref="C12:C13"/>
    <mergeCell ref="B14:B15"/>
    <mergeCell ref="C14:C15"/>
    <mergeCell ref="A16:B16"/>
    <mergeCell ref="C16:C17"/>
    <mergeCell ref="B18:B19"/>
    <mergeCell ref="C18:C19"/>
    <mergeCell ref="A20:A21"/>
    <mergeCell ref="B20:B21"/>
    <mergeCell ref="C20:C21"/>
    <mergeCell ref="A22:B22"/>
    <mergeCell ref="D22:F22"/>
    <mergeCell ref="A23:A28"/>
    <mergeCell ref="B23:B24"/>
    <mergeCell ref="C23:C24"/>
    <mergeCell ref="D23:F23"/>
    <mergeCell ref="D24:F24"/>
    <mergeCell ref="B25:B26"/>
    <mergeCell ref="C25:C26"/>
    <mergeCell ref="D25:F26"/>
    <mergeCell ref="A29:B29"/>
    <mergeCell ref="D29:F29"/>
    <mergeCell ref="A31:F32"/>
    <mergeCell ref="A33:F35"/>
    <mergeCell ref="B27:B28"/>
    <mergeCell ref="C27:C28"/>
    <mergeCell ref="D27:F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武居　礼子</dc:creator>
  <cp:keywords/>
  <dc:description/>
  <cp:lastModifiedBy>堺市</cp:lastModifiedBy>
  <cp:lastPrinted>2017-10-10T04:37:31Z</cp:lastPrinted>
  <dcterms:created xsi:type="dcterms:W3CDTF">2007-03-21T14:09:05Z</dcterms:created>
  <dcterms:modified xsi:type="dcterms:W3CDTF">2023-05-23T05:26:54Z</dcterms:modified>
  <cp:category/>
  <cp:version/>
  <cp:contentType/>
  <cp:contentStatus/>
</cp:coreProperties>
</file>